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FA9C03E3-9DF2-4598-86B7-B1C368A67540}" xr6:coauthVersionLast="47" xr6:coauthVersionMax="47" xr10:uidLastSave="{00000000-0000-0000-0000-000000000000}"/>
  <bookViews>
    <workbookView xWindow="-28920" yWindow="-120" windowWidth="29040" windowHeight="15720" xr2:uid="{4FC6723D-CDA9-4B45-B4A5-DFCA3FA5F8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" l="1"/>
  <c r="Y25" i="1"/>
  <c r="Y16" i="1"/>
  <c r="Y17" i="1" s="1"/>
  <c r="Y15" i="1"/>
  <c r="Y12" i="1"/>
  <c r="Y13" i="1" s="1"/>
  <c r="AA39" i="1"/>
  <c r="AA25" i="1"/>
  <c r="AA16" i="1"/>
  <c r="AA17" i="1" s="1"/>
  <c r="AA15" i="1"/>
  <c r="AA12" i="1"/>
  <c r="AA13" i="1" s="1"/>
  <c r="W39" i="1" l="1"/>
  <c r="W25" i="1"/>
  <c r="W16" i="1"/>
  <c r="W17" i="1" s="1"/>
  <c r="W15" i="1"/>
  <c r="W12" i="1"/>
  <c r="W13" i="1" s="1"/>
  <c r="H97" i="1" l="1"/>
  <c r="F97" i="1"/>
  <c r="D97" i="1"/>
  <c r="U39" i="1"/>
  <c r="S39" i="1"/>
  <c r="Q39" i="1"/>
  <c r="O39" i="1"/>
  <c r="U25" i="1"/>
  <c r="S25" i="1"/>
  <c r="Q25" i="1"/>
  <c r="O25" i="1"/>
  <c r="U16" i="1"/>
  <c r="U17" i="1" s="1"/>
  <c r="S16" i="1"/>
  <c r="S17" i="1" s="1"/>
  <c r="Q16" i="1"/>
  <c r="Q17" i="1" s="1"/>
  <c r="O16" i="1"/>
  <c r="O17" i="1" s="1"/>
  <c r="U15" i="1"/>
  <c r="S15" i="1"/>
  <c r="Q15" i="1"/>
  <c r="O15" i="1"/>
  <c r="U12" i="1"/>
  <c r="U13" i="1" s="1"/>
  <c r="S12" i="1"/>
  <c r="S13" i="1" s="1"/>
  <c r="Q12" i="1"/>
  <c r="Q13" i="1" s="1"/>
  <c r="O12" i="1"/>
  <c r="O13" i="1" s="1"/>
</calcChain>
</file>

<file path=xl/sharedStrings.xml><?xml version="1.0" encoding="utf-8"?>
<sst xmlns="http://schemas.openxmlformats.org/spreadsheetml/2006/main" count="189" uniqueCount="110">
  <si>
    <t>-</t>
    <phoneticPr fontId="3"/>
  </si>
  <si>
    <t>-</t>
  </si>
  <si>
    <t>FY2015</t>
    <phoneticPr fontId="2"/>
  </si>
  <si>
    <t>FY2016</t>
    <phoneticPr fontId="3"/>
  </si>
  <si>
    <t>FY2017</t>
  </si>
  <si>
    <t>FY2018</t>
  </si>
  <si>
    <t>FY2019</t>
  </si>
  <si>
    <t>FY2020</t>
  </si>
  <si>
    <t>FY2021</t>
  </si>
  <si>
    <t>FY2022</t>
  </si>
  <si>
    <t>FY2023</t>
  </si>
  <si>
    <t>Results</t>
    <phoneticPr fontId="2"/>
  </si>
  <si>
    <t>FY2024</t>
    <phoneticPr fontId="3"/>
  </si>
  <si>
    <t>Consolidated subsidiaries</t>
    <phoneticPr fontId="4"/>
  </si>
  <si>
    <t>Affiliated companies accounted for by the equity method</t>
    <phoneticPr fontId="4"/>
  </si>
  <si>
    <t>Unit: Billions of yen</t>
    <phoneticPr fontId="3"/>
  </si>
  <si>
    <t>(percentage)</t>
    <phoneticPr fontId="2"/>
  </si>
  <si>
    <t>Segment Information Revenue</t>
    <phoneticPr fontId="4"/>
  </si>
  <si>
    <t>Logistics　　　　　　　　</t>
    <phoneticPr fontId="4"/>
  </si>
  <si>
    <t>Real Estate 　　　　　　　</t>
    <phoneticPr fontId="4"/>
  </si>
  <si>
    <t>Internal Transactions　　　　　　　　</t>
    <phoneticPr fontId="4"/>
  </si>
  <si>
    <t>Corporate/Elimination</t>
    <phoneticPr fontId="3"/>
  </si>
  <si>
    <t>Interest and dividend income</t>
    <phoneticPr fontId="3"/>
  </si>
  <si>
    <t>Other income/expense</t>
    <phoneticPr fontId="3"/>
  </si>
  <si>
    <t xml:space="preserve">Warehouse Storage Area (Monthly Average) </t>
    <phoneticPr fontId="3"/>
  </si>
  <si>
    <t>Building Leasing Area (Monthly Average)</t>
    <phoneticPr fontId="3"/>
  </si>
  <si>
    <t>Numbers of employees</t>
    <phoneticPr fontId="4"/>
  </si>
  <si>
    <t xml:space="preserve">Profit before Income Taxes </t>
    <phoneticPr fontId="2"/>
  </si>
  <si>
    <t xml:space="preserve">Profit Attributable to Owners of Parent </t>
    <phoneticPr fontId="3"/>
  </si>
  <si>
    <t>Dividends per share (yen)</t>
    <phoneticPr fontId="2"/>
  </si>
  <si>
    <t>Dividend on equity ratio</t>
    <phoneticPr fontId="3"/>
  </si>
  <si>
    <t>Dividend payout ratio</t>
    <phoneticPr fontId="3"/>
  </si>
  <si>
    <t>Total Payout Ratio</t>
    <phoneticPr fontId="3"/>
  </si>
  <si>
    <t>Total Assets</t>
    <phoneticPr fontId="4"/>
  </si>
  <si>
    <t>Corporate  Expense</t>
    <phoneticPr fontId="3"/>
  </si>
  <si>
    <t xml:space="preserve">Total Liabilities </t>
    <phoneticPr fontId="3"/>
  </si>
  <si>
    <t xml:space="preserve">Net Assets </t>
    <phoneticPr fontId="3"/>
  </si>
  <si>
    <t>Equity Ratio</t>
    <phoneticPr fontId="2"/>
  </si>
  <si>
    <t>Return on equity</t>
    <phoneticPr fontId="3"/>
  </si>
  <si>
    <t>Return on assets</t>
    <phoneticPr fontId="2"/>
  </si>
  <si>
    <t>Net cash provided by (used in) oerating activities</t>
    <phoneticPr fontId="3"/>
  </si>
  <si>
    <t>Net cash provided by (used in) investing activities</t>
    <phoneticPr fontId="3"/>
  </si>
  <si>
    <t>Net cash provided by (used in) financing activities</t>
    <phoneticPr fontId="3"/>
  </si>
  <si>
    <t>Cash and cash equivalents at end of period</t>
    <phoneticPr fontId="2"/>
  </si>
  <si>
    <t>Earnings per share  (yen)</t>
    <phoneticPr fontId="2"/>
  </si>
  <si>
    <t>EBITDA (millions of yen)</t>
    <phoneticPr fontId="3"/>
  </si>
  <si>
    <t>Consolidated Performance Trends Over the Last 10 Years</t>
    <phoneticPr fontId="3"/>
  </si>
  <si>
    <t>Consolidated Income Statement Data</t>
    <phoneticPr fontId="3"/>
  </si>
  <si>
    <t xml:space="preserve">Non-operating </t>
    <phoneticPr fontId="2"/>
  </si>
  <si>
    <t>Extraordinary</t>
    <phoneticPr fontId="2"/>
  </si>
  <si>
    <t>Other extraordinary income</t>
    <phoneticPr fontId="2"/>
  </si>
  <si>
    <t>Extraordinary Depreciation Expense of Fixed Assets</t>
    <phoneticPr fontId="2"/>
  </si>
  <si>
    <t>Other Extraordinary Expenses</t>
    <phoneticPr fontId="2"/>
  </si>
  <si>
    <t>Consolidated Balance Sheet Data</t>
    <phoneticPr fontId="3"/>
  </si>
  <si>
    <t>（including Borrowings）</t>
    <phoneticPr fontId="3"/>
  </si>
  <si>
    <t>Increase in Fixed Assets (Capital Expenditures)</t>
    <phoneticPr fontId="4"/>
  </si>
  <si>
    <t>(including Leased Area)</t>
    <phoneticPr fontId="3"/>
  </si>
  <si>
    <t>Consolidated Cash Flow Statement Data</t>
    <phoneticPr fontId="3"/>
  </si>
  <si>
    <t>Equity method investment income/expense</t>
    <phoneticPr fontId="3"/>
  </si>
  <si>
    <r>
      <t>12</t>
    </r>
    <r>
      <rPr>
        <b/>
        <sz val="10"/>
        <color theme="1"/>
        <rFont val="ＭＳ Ｐゴシック"/>
        <family val="3"/>
        <charset val="128"/>
      </rPr>
      <t>＋</t>
    </r>
    <r>
      <rPr>
        <b/>
        <sz val="10"/>
        <color theme="1"/>
        <rFont val="Verdana"/>
        <family val="3"/>
      </rPr>
      <t>2</t>
    </r>
    <r>
      <rPr>
        <b/>
        <sz val="10"/>
        <color theme="1"/>
        <rFont val="ＭＳ Ｐゴシック"/>
        <family val="3"/>
        <charset val="128"/>
      </rPr>
      <t>（</t>
    </r>
    <r>
      <rPr>
        <b/>
        <sz val="10"/>
        <color theme="1"/>
        <rFont val="Verdana"/>
        <family val="3"/>
      </rPr>
      <t>Commemorative Dividend</t>
    </r>
    <r>
      <rPr>
        <b/>
        <sz val="10"/>
        <color theme="1"/>
        <rFont val="ＭＳ Ｐゴシック"/>
        <family val="3"/>
        <charset val="128"/>
      </rPr>
      <t>）</t>
    </r>
    <phoneticPr fontId="3"/>
  </si>
  <si>
    <t>15(interim)+30(yea-end)</t>
    <phoneticPr fontId="3"/>
  </si>
  <si>
    <t>39(interim)+41(yea-end)</t>
    <phoneticPr fontId="2"/>
  </si>
  <si>
    <t>41(interim)+49(yea-end)</t>
    <phoneticPr fontId="2"/>
  </si>
  <si>
    <t>50(interim)+70(yea-end)</t>
    <phoneticPr fontId="2"/>
  </si>
  <si>
    <t>80(interim)+16(yea-end)</t>
    <phoneticPr fontId="2"/>
  </si>
  <si>
    <t>*3</t>
    <phoneticPr fontId="3"/>
  </si>
  <si>
    <t>*3　Stock Split (1 share into 5 shares)</t>
    <phoneticPr fontId="3"/>
  </si>
  <si>
    <t>FY2025</t>
    <phoneticPr fontId="3"/>
  </si>
  <si>
    <t>Ordinary Profit</t>
    <phoneticPr fontId="2"/>
  </si>
  <si>
    <t>Segment Information Operating Profit</t>
    <phoneticPr fontId="4"/>
  </si>
  <si>
    <t>Interest expenses</t>
    <phoneticPr fontId="3"/>
  </si>
  <si>
    <t>Gain on disposal of fixed assets</t>
    <phoneticPr fontId="2"/>
  </si>
  <si>
    <t>Indemnity income of exiting facilities for lease</t>
    <phoneticPr fontId="2"/>
  </si>
  <si>
    <t>Impairment losses</t>
    <phoneticPr fontId="3"/>
  </si>
  <si>
    <t>Loss on valuation of investment securities</t>
    <phoneticPr fontId="2"/>
  </si>
  <si>
    <t>Loss due to disasters</t>
    <phoneticPr fontId="3"/>
  </si>
  <si>
    <t>Loss on disposal of non-current assets</t>
    <phoneticPr fontId="2"/>
  </si>
  <si>
    <t xml:space="preserve">Sale of investment securities gain/loss </t>
    <phoneticPr fontId="2"/>
  </si>
  <si>
    <t>Provision or Reversal of allowance for investment loss</t>
    <phoneticPr fontId="3"/>
  </si>
  <si>
    <t>（including Investment securities）</t>
    <phoneticPr fontId="2"/>
  </si>
  <si>
    <t>（including Long-term deposits received）</t>
    <phoneticPr fontId="2"/>
  </si>
  <si>
    <t>（including Bonds payable ）</t>
    <phoneticPr fontId="3"/>
  </si>
  <si>
    <t>（including Retirement benefit liabilities）</t>
    <phoneticPr fontId="3"/>
  </si>
  <si>
    <t>（including Deferred tax liabilities）</t>
    <phoneticPr fontId="2"/>
  </si>
  <si>
    <t>（including Share capital）</t>
    <phoneticPr fontId="3"/>
  </si>
  <si>
    <t>（including Capital surplus）</t>
    <phoneticPr fontId="2"/>
  </si>
  <si>
    <t>（including Retained earnings）</t>
    <phoneticPr fontId="2"/>
  </si>
  <si>
    <t>（including Net unrealized holding gains on securities）</t>
    <phoneticPr fontId="2"/>
  </si>
  <si>
    <t>Net Assets per share</t>
    <phoneticPr fontId="2"/>
  </si>
  <si>
    <t>Depreciation</t>
    <phoneticPr fontId="4"/>
  </si>
  <si>
    <t>(including Fixed Assets Purchase/Proceeds from sales)</t>
    <phoneticPr fontId="3"/>
  </si>
  <si>
    <t>(including Investment Securities Purchase/Proceeds from sales)</t>
    <phoneticPr fontId="3"/>
  </si>
  <si>
    <t>(including Proceeds/Repainments Bonds)</t>
    <phoneticPr fontId="3"/>
  </si>
  <si>
    <t>(including Proceeds/Repainments Borrowings)</t>
    <phoneticPr fontId="3"/>
  </si>
  <si>
    <t>(including Dividends paid)</t>
    <phoneticPr fontId="3"/>
  </si>
  <si>
    <t>Other</t>
    <phoneticPr fontId="3"/>
  </si>
  <si>
    <t>FY2030</t>
    <phoneticPr fontId="3"/>
  </si>
  <si>
    <t>Forcast</t>
    <phoneticPr fontId="3"/>
  </si>
  <si>
    <t>Target</t>
    <phoneticPr fontId="2"/>
  </si>
  <si>
    <t xml:space="preserve"> ＊1 Excluding Acquisition and Sale of Shares Less Than One Unit.</t>
    <phoneticPr fontId="3"/>
  </si>
  <si>
    <t>Total Acquisition Cost of Treasury Stock  ＊1</t>
    <phoneticPr fontId="3"/>
  </si>
  <si>
    <t>7(interim)+14(yea-end)*2</t>
    <phoneticPr fontId="3"/>
  </si>
  <si>
    <t>*2</t>
    <phoneticPr fontId="3"/>
  </si>
  <si>
    <t xml:space="preserve"> ＊ Operating income + equity in net income of affiliates + net income from the asset turnover business</t>
    <phoneticPr fontId="3"/>
  </si>
  <si>
    <t>Business Profit＊</t>
    <phoneticPr fontId="2"/>
  </si>
  <si>
    <t>*2　Reverse Stock Split (2 shares into 1 share)</t>
    <phoneticPr fontId="3"/>
  </si>
  <si>
    <t>Mitsubishi Logistics Consolidated Results　Appendix　16　May, 2025</t>
    <phoneticPr fontId="3"/>
  </si>
  <si>
    <t>FY2026</t>
    <phoneticPr fontId="3"/>
  </si>
  <si>
    <t>-</t>
    <phoneticPr fontId="3"/>
  </si>
  <si>
    <t>18(interim)+20(vea-end)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</si>
</sst>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 &quot;¥&quot;* #,##0.00_ ;_ &quot;¥&quot;* \-#,##0.00_ ;_ &quot;¥&quot;* &quot;-&quot;??_ ;_ @_ "/>
    <numFmt numFmtId="176" formatCode="#,##0;&quot;▲&quot;#,##0"/>
    <numFmt numFmtId="177" formatCode="0.0_ "/>
    <numFmt numFmtId="178" formatCode="&quot;《&quot;0%&quot;》&quot;"/>
    <numFmt numFmtId="179" formatCode="#,##0&quot;百万円&quot;;&quot;▲&quot;#,##0"/>
    <numFmt numFmtId="180" formatCode="#,##0.00&quot;円&quot;"/>
    <numFmt numFmtId="181" formatCode="0.0%"/>
    <numFmt numFmtId="182" formatCode="\(\ #,##0\);\(&quot;▲&quot;#,##0\)"/>
    <numFmt numFmtId="183" formatCode="#,##0;\(&quot;▲&quot;#,##0\)"/>
    <numFmt numFmtId="184" formatCode="#,##0&quot;千㎡&quot;"/>
    <numFmt numFmtId="185" formatCode="\(#,##0&quot;千㎡&quot;\)"/>
    <numFmt numFmtId="186" formatCode="#,##0&quot;名&quot;"/>
    <numFmt numFmtId="187" formatCode="#,##0_ "/>
    <numFmt numFmtId="188" formatCode="0.00_ "/>
    <numFmt numFmtId="189" formatCode="#,##0&quot;billion yen&quot;;&quot;▲&quot;#,##0"/>
    <numFmt numFmtId="190" formatCode="#,##0&quot; thousand ㎡&quot;"/>
    <numFmt numFmtId="191" formatCode="\(#,##0&quot; thousand ㎡&quot;\)"/>
    <numFmt numFmtId="192" formatCode="\(\ #,##0\);\(&quot;-&quot;#,##0\)"/>
    <numFmt numFmtId="193" formatCode="#,##0;&quot;-&quot;#,##0"/>
    <numFmt numFmtId="194" formatCode="#,##0;\(&quot;-&quot;#,##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b/>
      <sz val="11"/>
      <color theme="1"/>
      <name val="HGPｺﾞｼｯｸE"/>
      <family val="3"/>
      <charset val="128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b/>
      <sz val="10"/>
      <color theme="1"/>
      <name val="Verdana"/>
      <family val="3"/>
    </font>
    <font>
      <b/>
      <sz val="1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8">
    <xf numFmtId="0" fontId="0" fillId="0" borderId="0" xfId="0">
      <alignment vertical="center"/>
    </xf>
    <xf numFmtId="58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23" xfId="0" applyFont="1" applyFill="1" applyBorder="1" applyAlignment="1">
      <alignment vertical="center" wrapText="1"/>
    </xf>
    <xf numFmtId="0" fontId="8" fillId="2" borderId="23" xfId="0" applyFont="1" applyFill="1" applyBorder="1">
      <alignment vertical="center"/>
    </xf>
    <xf numFmtId="176" fontId="7" fillId="2" borderId="15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right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right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right" vertical="center" wrapText="1"/>
    </xf>
    <xf numFmtId="0" fontId="10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176" fontId="9" fillId="0" borderId="24" xfId="0" applyNumberFormat="1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11" fillId="4" borderId="29" xfId="0" applyFont="1" applyFill="1" applyBorder="1">
      <alignment vertical="center"/>
    </xf>
    <xf numFmtId="0" fontId="12" fillId="4" borderId="30" xfId="0" applyFont="1" applyFill="1" applyBorder="1">
      <alignment vertical="center"/>
    </xf>
    <xf numFmtId="176" fontId="13" fillId="4" borderId="31" xfId="0" applyNumberFormat="1" applyFont="1" applyFill="1" applyBorder="1" applyAlignment="1">
      <alignment horizontal="right" vertical="center" wrapText="1"/>
    </xf>
    <xf numFmtId="177" fontId="13" fillId="4" borderId="33" xfId="0" applyNumberFormat="1" applyFont="1" applyFill="1" applyBorder="1" applyAlignment="1">
      <alignment horizontal="right" vertical="center" wrapText="1"/>
    </xf>
    <xf numFmtId="176" fontId="13" fillId="4" borderId="35" xfId="0" applyNumberFormat="1" applyFont="1" applyFill="1" applyBorder="1" applyAlignment="1">
      <alignment horizontal="right" vertical="center" wrapText="1"/>
    </xf>
    <xf numFmtId="177" fontId="13" fillId="4" borderId="23" xfId="0" applyNumberFormat="1" applyFont="1" applyFill="1" applyBorder="1" applyAlignment="1">
      <alignment horizontal="right" vertical="center" wrapText="1"/>
    </xf>
    <xf numFmtId="177" fontId="13" fillId="4" borderId="30" xfId="0" applyNumberFormat="1" applyFont="1" applyFill="1" applyBorder="1" applyAlignment="1">
      <alignment horizontal="right" vertical="center" wrapText="1"/>
    </xf>
    <xf numFmtId="177" fontId="13" fillId="4" borderId="36" xfId="0" applyNumberFormat="1" applyFont="1" applyFill="1" applyBorder="1" applyAlignment="1">
      <alignment horizontal="right" vertical="center" wrapText="1"/>
    </xf>
    <xf numFmtId="0" fontId="8" fillId="4" borderId="37" xfId="0" applyFont="1" applyFill="1" applyBorder="1" applyAlignment="1">
      <alignment vertical="center" wrapText="1"/>
    </xf>
    <xf numFmtId="0" fontId="10" fillId="2" borderId="4" xfId="0" applyFont="1" applyFill="1" applyBorder="1">
      <alignment vertical="center"/>
    </xf>
    <xf numFmtId="176" fontId="7" fillId="0" borderId="38" xfId="0" applyNumberFormat="1" applyFont="1" applyBorder="1" applyAlignment="1">
      <alignment horizontal="right" vertical="center" wrapText="1"/>
    </xf>
    <xf numFmtId="178" fontId="7" fillId="0" borderId="40" xfId="1" applyNumberFormat="1" applyFont="1" applyFill="1" applyBorder="1" applyAlignment="1">
      <alignment horizontal="right" vertical="center" wrapText="1"/>
    </xf>
    <xf numFmtId="176" fontId="7" fillId="0" borderId="42" xfId="0" applyNumberFormat="1" applyFont="1" applyBorder="1" applyAlignment="1">
      <alignment horizontal="right" vertical="center" wrapText="1"/>
    </xf>
    <xf numFmtId="178" fontId="7" fillId="0" borderId="43" xfId="0" applyNumberFormat="1" applyFont="1" applyBorder="1" applyAlignment="1">
      <alignment horizontal="right" vertical="center" wrapText="1"/>
    </xf>
    <xf numFmtId="178" fontId="7" fillId="0" borderId="44" xfId="0" applyNumberFormat="1" applyFont="1" applyBorder="1" applyAlignment="1">
      <alignment horizontal="right" vertical="center" wrapText="1"/>
    </xf>
    <xf numFmtId="178" fontId="7" fillId="0" borderId="45" xfId="0" applyNumberFormat="1" applyFont="1" applyBorder="1" applyAlignment="1">
      <alignment horizontal="right" vertical="center" wrapText="1"/>
    </xf>
    <xf numFmtId="0" fontId="10" fillId="2" borderId="46" xfId="0" applyFont="1" applyFill="1" applyBorder="1">
      <alignment vertical="center"/>
    </xf>
    <xf numFmtId="0" fontId="8" fillId="2" borderId="47" xfId="0" applyFont="1" applyFill="1" applyBorder="1" applyAlignment="1">
      <alignment vertical="center" wrapText="1"/>
    </xf>
    <xf numFmtId="176" fontId="7" fillId="0" borderId="48" xfId="0" applyNumberFormat="1" applyFont="1" applyBorder="1" applyAlignment="1">
      <alignment horizontal="right" vertical="center" wrapText="1"/>
    </xf>
    <xf numFmtId="178" fontId="7" fillId="0" borderId="50" xfId="1" applyNumberFormat="1" applyFont="1" applyFill="1" applyBorder="1" applyAlignment="1">
      <alignment horizontal="right" vertical="center" wrapText="1"/>
    </xf>
    <xf numFmtId="176" fontId="7" fillId="0" borderId="46" xfId="0" applyNumberFormat="1" applyFont="1" applyBorder="1" applyAlignment="1">
      <alignment horizontal="right" vertical="center" wrapText="1"/>
    </xf>
    <xf numFmtId="178" fontId="7" fillId="0" borderId="52" xfId="0" applyNumberFormat="1" applyFont="1" applyBorder="1" applyAlignment="1">
      <alignment horizontal="right" vertical="center" wrapText="1"/>
    </xf>
    <xf numFmtId="178" fontId="7" fillId="0" borderId="47" xfId="0" applyNumberFormat="1" applyFont="1" applyBorder="1" applyAlignment="1">
      <alignment horizontal="right" vertical="center" wrapText="1"/>
    </xf>
    <xf numFmtId="178" fontId="7" fillId="0" borderId="53" xfId="0" applyNumberFormat="1" applyFont="1" applyBorder="1" applyAlignment="1">
      <alignment horizontal="right" vertical="center" wrapText="1"/>
    </xf>
    <xf numFmtId="0" fontId="10" fillId="2" borderId="10" xfId="0" applyFont="1" applyFill="1" applyBorder="1">
      <alignment vertical="center"/>
    </xf>
    <xf numFmtId="0" fontId="8" fillId="2" borderId="11" xfId="0" applyFont="1" applyFill="1" applyBorder="1" applyAlignment="1">
      <alignment vertical="center" wrapText="1"/>
    </xf>
    <xf numFmtId="187" fontId="7" fillId="0" borderId="54" xfId="0" applyNumberFormat="1" applyFont="1" applyBorder="1" applyAlignment="1">
      <alignment horizontal="right" vertical="center" wrapText="1"/>
    </xf>
    <xf numFmtId="187" fontId="7" fillId="0" borderId="56" xfId="0" applyNumberFormat="1" applyFont="1" applyBorder="1" applyAlignment="1">
      <alignment horizontal="right" vertical="center" wrapText="1"/>
    </xf>
    <xf numFmtId="187" fontId="7" fillId="0" borderId="10" xfId="0" applyNumberFormat="1" applyFont="1" applyBorder="1" applyAlignment="1">
      <alignment horizontal="right" vertical="center" wrapText="1"/>
    </xf>
    <xf numFmtId="187" fontId="7" fillId="0" borderId="12" xfId="0" applyNumberFormat="1" applyFont="1" applyBorder="1" applyAlignment="1">
      <alignment horizontal="right" vertical="center" wrapText="1"/>
    </xf>
    <xf numFmtId="187" fontId="7" fillId="0" borderId="11" xfId="0" applyNumberFormat="1" applyFont="1" applyBorder="1" applyAlignment="1">
      <alignment horizontal="right" vertical="center" wrapText="1"/>
    </xf>
    <xf numFmtId="187" fontId="7" fillId="0" borderId="13" xfId="0" applyNumberFormat="1" applyFont="1" applyBorder="1" applyAlignment="1">
      <alignment horizontal="right" vertical="center" wrapText="1"/>
    </xf>
    <xf numFmtId="187" fontId="7" fillId="3" borderId="57" xfId="0" applyNumberFormat="1" applyFont="1" applyFill="1" applyBorder="1" applyAlignment="1">
      <alignment horizontal="right" vertical="center" wrapText="1"/>
    </xf>
    <xf numFmtId="187" fontId="7" fillId="3" borderId="55" xfId="0" applyNumberFormat="1" applyFont="1" applyFill="1" applyBorder="1" applyAlignment="1">
      <alignment horizontal="right" vertical="center" wrapText="1"/>
    </xf>
    <xf numFmtId="178" fontId="7" fillId="0" borderId="40" xfId="0" applyNumberFormat="1" applyFont="1" applyBorder="1" applyAlignment="1">
      <alignment horizontal="right" vertical="center" wrapText="1"/>
    </xf>
    <xf numFmtId="0" fontId="8" fillId="2" borderId="47" xfId="0" applyFont="1" applyFill="1" applyBorder="1">
      <alignment vertical="center"/>
    </xf>
    <xf numFmtId="178" fontId="7" fillId="0" borderId="50" xfId="0" applyNumberFormat="1" applyFont="1" applyBorder="1" applyAlignment="1">
      <alignment horizontal="right" vertical="center" wrapText="1"/>
    </xf>
    <xf numFmtId="0" fontId="8" fillId="4" borderId="58" xfId="0" applyFont="1" applyFill="1" applyBorder="1" applyAlignment="1">
      <alignment vertical="center" wrapText="1"/>
    </xf>
    <xf numFmtId="0" fontId="8" fillId="2" borderId="11" xfId="0" applyFont="1" applyFill="1" applyBorder="1">
      <alignment vertical="center"/>
    </xf>
    <xf numFmtId="0" fontId="10" fillId="4" borderId="29" xfId="0" applyFont="1" applyFill="1" applyBorder="1">
      <alignment vertical="center"/>
    </xf>
    <xf numFmtId="0" fontId="8" fillId="4" borderId="35" xfId="0" applyFont="1" applyFill="1" applyBorder="1">
      <alignment vertical="center"/>
    </xf>
    <xf numFmtId="0" fontId="8" fillId="4" borderId="30" xfId="0" applyFont="1" applyFill="1" applyBorder="1">
      <alignment vertical="center"/>
    </xf>
    <xf numFmtId="187" fontId="7" fillId="4" borderId="31" xfId="0" applyNumberFormat="1" applyFont="1" applyFill="1" applyBorder="1" applyAlignment="1">
      <alignment horizontal="right" vertical="center" wrapText="1"/>
    </xf>
    <xf numFmtId="187" fontId="7" fillId="4" borderId="33" xfId="0" applyNumberFormat="1" applyFont="1" applyFill="1" applyBorder="1" applyAlignment="1">
      <alignment horizontal="right" vertical="center" wrapText="1"/>
    </xf>
    <xf numFmtId="187" fontId="7" fillId="4" borderId="35" xfId="0" applyNumberFormat="1" applyFont="1" applyFill="1" applyBorder="1" applyAlignment="1">
      <alignment horizontal="right" vertical="center" wrapText="1"/>
    </xf>
    <xf numFmtId="187" fontId="7" fillId="4" borderId="23" xfId="0" applyNumberFormat="1" applyFont="1" applyFill="1" applyBorder="1" applyAlignment="1">
      <alignment horizontal="right" vertical="center" wrapText="1"/>
    </xf>
    <xf numFmtId="187" fontId="7" fillId="4" borderId="30" xfId="0" applyNumberFormat="1" applyFont="1" applyFill="1" applyBorder="1" applyAlignment="1">
      <alignment horizontal="right" vertical="center" wrapText="1"/>
    </xf>
    <xf numFmtId="187" fontId="7" fillId="4" borderId="36" xfId="0" applyNumberFormat="1" applyFont="1" applyFill="1" applyBorder="1" applyAlignment="1">
      <alignment horizontal="right" vertical="center" wrapText="1"/>
    </xf>
    <xf numFmtId="187" fontId="7" fillId="3" borderId="34" xfId="0" applyNumberFormat="1" applyFont="1" applyFill="1" applyBorder="1" applyAlignment="1">
      <alignment horizontal="right" vertical="center" wrapText="1"/>
    </xf>
    <xf numFmtId="187" fontId="7" fillId="3" borderId="32" xfId="0" applyNumberFormat="1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vertical="center" wrapText="1"/>
    </xf>
    <xf numFmtId="0" fontId="10" fillId="2" borderId="42" xfId="0" applyFont="1" applyFill="1" applyBorder="1">
      <alignment vertical="center"/>
    </xf>
    <xf numFmtId="0" fontId="8" fillId="2" borderId="44" xfId="0" applyFont="1" applyFill="1" applyBorder="1">
      <alignment vertical="center"/>
    </xf>
    <xf numFmtId="187" fontId="7" fillId="0" borderId="38" xfId="0" applyNumberFormat="1" applyFont="1" applyBorder="1" applyAlignment="1">
      <alignment horizontal="right" vertical="center" wrapText="1"/>
    </xf>
    <xf numFmtId="187" fontId="7" fillId="0" borderId="40" xfId="0" applyNumberFormat="1" applyFont="1" applyBorder="1" applyAlignment="1">
      <alignment horizontal="right" vertical="center" wrapText="1"/>
    </xf>
    <xf numFmtId="187" fontId="7" fillId="0" borderId="42" xfId="0" applyNumberFormat="1" applyFont="1" applyBorder="1" applyAlignment="1">
      <alignment horizontal="right" vertical="center" wrapText="1"/>
    </xf>
    <xf numFmtId="187" fontId="7" fillId="0" borderId="43" xfId="0" applyNumberFormat="1" applyFont="1" applyBorder="1" applyAlignment="1">
      <alignment horizontal="right" vertical="center" wrapText="1"/>
    </xf>
    <xf numFmtId="187" fontId="7" fillId="0" borderId="44" xfId="0" applyNumberFormat="1" applyFont="1" applyBorder="1" applyAlignment="1">
      <alignment horizontal="right" vertical="center" wrapText="1"/>
    </xf>
    <xf numFmtId="187" fontId="7" fillId="0" borderId="45" xfId="0" applyNumberFormat="1" applyFont="1" applyBorder="1" applyAlignment="1">
      <alignment horizontal="right" vertical="center" wrapText="1"/>
    </xf>
    <xf numFmtId="187" fontId="7" fillId="3" borderId="41" xfId="0" applyNumberFormat="1" applyFont="1" applyFill="1" applyBorder="1" applyAlignment="1">
      <alignment horizontal="right" vertical="center" wrapText="1"/>
    </xf>
    <xf numFmtId="187" fontId="7" fillId="3" borderId="39" xfId="0" applyNumberFormat="1" applyFont="1" applyFill="1" applyBorder="1" applyAlignment="1">
      <alignment horizontal="right" vertical="center" wrapText="1"/>
    </xf>
    <xf numFmtId="187" fontId="7" fillId="0" borderId="48" xfId="0" applyNumberFormat="1" applyFont="1" applyBorder="1" applyAlignment="1">
      <alignment horizontal="right" vertical="center" wrapText="1"/>
    </xf>
    <xf numFmtId="187" fontId="7" fillId="0" borderId="50" xfId="0" applyNumberFormat="1" applyFont="1" applyBorder="1" applyAlignment="1">
      <alignment horizontal="right" vertical="center" wrapText="1"/>
    </xf>
    <xf numFmtId="187" fontId="7" fillId="0" borderId="46" xfId="0" applyNumberFormat="1" applyFont="1" applyBorder="1" applyAlignment="1">
      <alignment horizontal="right" vertical="center" wrapText="1"/>
    </xf>
    <xf numFmtId="187" fontId="7" fillId="0" borderId="52" xfId="0" applyNumberFormat="1" applyFont="1" applyBorder="1" applyAlignment="1">
      <alignment horizontal="right" vertical="center" wrapText="1"/>
    </xf>
    <xf numFmtId="187" fontId="7" fillId="0" borderId="47" xfId="0" applyNumberFormat="1" applyFont="1" applyBorder="1" applyAlignment="1">
      <alignment horizontal="right" vertical="center" wrapText="1"/>
    </xf>
    <xf numFmtId="187" fontId="7" fillId="0" borderId="53" xfId="0" applyNumberFormat="1" applyFont="1" applyBorder="1" applyAlignment="1">
      <alignment horizontal="right" vertical="center" wrapText="1"/>
    </xf>
    <xf numFmtId="187" fontId="7" fillId="3" borderId="51" xfId="0" applyNumberFormat="1" applyFont="1" applyFill="1" applyBorder="1" applyAlignment="1">
      <alignment horizontal="right" vertical="center" wrapText="1"/>
    </xf>
    <xf numFmtId="187" fontId="7" fillId="3" borderId="49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>
      <alignment vertical="center"/>
    </xf>
    <xf numFmtId="0" fontId="10" fillId="2" borderId="20" xfId="0" applyFont="1" applyFill="1" applyBorder="1">
      <alignment vertical="center"/>
    </xf>
    <xf numFmtId="0" fontId="12" fillId="4" borderId="3" xfId="0" applyFont="1" applyFill="1" applyBorder="1">
      <alignment vertical="center"/>
    </xf>
    <xf numFmtId="176" fontId="13" fillId="4" borderId="24" xfId="0" applyNumberFormat="1" applyFont="1" applyFill="1" applyBorder="1" applyAlignment="1">
      <alignment horizontal="right" vertical="center" wrapText="1"/>
    </xf>
    <xf numFmtId="177" fontId="13" fillId="4" borderId="25" xfId="0" applyNumberFormat="1" applyFont="1" applyFill="1" applyBorder="1" applyAlignment="1">
      <alignment horizontal="right" vertical="center" wrapText="1"/>
    </xf>
    <xf numFmtId="176" fontId="13" fillId="4" borderId="1" xfId="0" applyNumberFormat="1" applyFont="1" applyFill="1" applyBorder="1" applyAlignment="1">
      <alignment horizontal="right" vertical="center" wrapText="1"/>
    </xf>
    <xf numFmtId="177" fontId="13" fillId="4" borderId="2" xfId="0" applyNumberFormat="1" applyFont="1" applyFill="1" applyBorder="1" applyAlignment="1">
      <alignment horizontal="right" vertical="center" wrapText="1"/>
    </xf>
    <xf numFmtId="177" fontId="13" fillId="4" borderId="3" xfId="0" applyNumberFormat="1" applyFont="1" applyFill="1" applyBorder="1" applyAlignment="1">
      <alignment horizontal="right" vertical="center" wrapText="1"/>
    </xf>
    <xf numFmtId="177" fontId="13" fillId="4" borderId="28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8" fillId="2" borderId="59" xfId="0" applyFont="1" applyFill="1" applyBorder="1">
      <alignment vertical="center"/>
    </xf>
    <xf numFmtId="0" fontId="10" fillId="2" borderId="60" xfId="0" applyFont="1" applyFill="1" applyBorder="1">
      <alignment vertical="center"/>
    </xf>
    <xf numFmtId="0" fontId="8" fillId="2" borderId="60" xfId="0" applyFont="1" applyFill="1" applyBorder="1">
      <alignment vertical="center"/>
    </xf>
    <xf numFmtId="0" fontId="8" fillId="2" borderId="61" xfId="0" applyFont="1" applyFill="1" applyBorder="1">
      <alignment vertical="center"/>
    </xf>
    <xf numFmtId="0" fontId="10" fillId="2" borderId="61" xfId="0" applyFont="1" applyFill="1" applyBorder="1">
      <alignment vertical="center"/>
    </xf>
    <xf numFmtId="0" fontId="10" fillId="4" borderId="62" xfId="0" applyFont="1" applyFill="1" applyBorder="1">
      <alignment vertical="center"/>
    </xf>
    <xf numFmtId="176" fontId="13" fillId="4" borderId="63" xfId="0" applyNumberFormat="1" applyFont="1" applyFill="1" applyBorder="1" applyAlignment="1">
      <alignment horizontal="right" vertical="center" wrapText="1"/>
    </xf>
    <xf numFmtId="177" fontId="13" fillId="4" borderId="64" xfId="0" applyNumberFormat="1" applyFont="1" applyFill="1" applyBorder="1" applyAlignment="1">
      <alignment horizontal="right" vertical="center" wrapText="1"/>
    </xf>
    <xf numFmtId="176" fontId="13" fillId="4" borderId="14" xfId="0" applyNumberFormat="1" applyFont="1" applyFill="1" applyBorder="1" applyAlignment="1">
      <alignment horizontal="right" vertical="center" wrapText="1"/>
    </xf>
    <xf numFmtId="177" fontId="13" fillId="4" borderId="15" xfId="0" applyNumberFormat="1" applyFont="1" applyFill="1" applyBorder="1" applyAlignment="1">
      <alignment horizontal="right" vertical="center" wrapText="1"/>
    </xf>
    <xf numFmtId="177" fontId="13" fillId="4" borderId="16" xfId="0" applyNumberFormat="1" applyFont="1" applyFill="1" applyBorder="1" applyAlignment="1">
      <alignment horizontal="right" vertical="center" wrapText="1"/>
    </xf>
    <xf numFmtId="177" fontId="13" fillId="4" borderId="17" xfId="0" applyNumberFormat="1" applyFont="1" applyFill="1" applyBorder="1" applyAlignment="1">
      <alignment horizontal="right" vertical="center" wrapText="1"/>
    </xf>
    <xf numFmtId="0" fontId="8" fillId="2" borderId="23" xfId="0" applyFont="1" applyFill="1" applyBorder="1" applyAlignment="1">
      <alignment vertical="top"/>
    </xf>
    <xf numFmtId="176" fontId="13" fillId="2" borderId="2" xfId="0" applyNumberFormat="1" applyFont="1" applyFill="1" applyBorder="1" applyAlignment="1">
      <alignment horizontal="right" vertical="top" wrapText="1"/>
    </xf>
    <xf numFmtId="177" fontId="13" fillId="2" borderId="2" xfId="0" applyNumberFormat="1" applyFont="1" applyFill="1" applyBorder="1" applyAlignment="1">
      <alignment horizontal="right" vertical="top" wrapText="1"/>
    </xf>
    <xf numFmtId="176" fontId="13" fillId="0" borderId="2" xfId="0" applyNumberFormat="1" applyFont="1" applyBorder="1" applyAlignment="1">
      <alignment horizontal="right" vertical="top" wrapText="1"/>
    </xf>
    <xf numFmtId="177" fontId="13" fillId="0" borderId="2" xfId="0" applyNumberFormat="1" applyFont="1" applyBorder="1" applyAlignment="1">
      <alignment horizontal="right" vertical="top" wrapText="1"/>
    </xf>
    <xf numFmtId="176" fontId="13" fillId="0" borderId="1" xfId="0" applyNumberFormat="1" applyFont="1" applyBorder="1" applyAlignment="1">
      <alignment horizontal="right" vertical="top" wrapText="1"/>
    </xf>
    <xf numFmtId="177" fontId="13" fillId="0" borderId="3" xfId="0" applyNumberFormat="1" applyFont="1" applyBorder="1" applyAlignment="1">
      <alignment horizontal="right" vertical="top" wrapText="1"/>
    </xf>
    <xf numFmtId="0" fontId="11" fillId="2" borderId="4" xfId="0" applyFont="1" applyFill="1" applyBorder="1">
      <alignment vertical="center"/>
    </xf>
    <xf numFmtId="0" fontId="8" fillId="2" borderId="6" xfId="0" applyFont="1" applyFill="1" applyBorder="1" applyAlignment="1">
      <alignment vertical="top"/>
    </xf>
    <xf numFmtId="176" fontId="13" fillId="0" borderId="4" xfId="0" applyNumberFormat="1" applyFont="1" applyBorder="1" applyAlignment="1">
      <alignment horizontal="right" vertical="center" wrapText="1"/>
    </xf>
    <xf numFmtId="9" fontId="13" fillId="0" borderId="6" xfId="0" applyNumberFormat="1" applyFont="1" applyBorder="1" applyAlignment="1">
      <alignment horizontal="right" vertical="center" wrapText="1"/>
    </xf>
    <xf numFmtId="0" fontId="11" fillId="2" borderId="42" xfId="0" applyFont="1" applyFill="1" applyBorder="1">
      <alignment vertical="center"/>
    </xf>
    <xf numFmtId="0" fontId="8" fillId="2" borderId="43" xfId="0" applyFont="1" applyFill="1" applyBorder="1">
      <alignment vertical="center"/>
    </xf>
    <xf numFmtId="0" fontId="12" fillId="2" borderId="44" xfId="0" applyFont="1" applyFill="1" applyBorder="1">
      <alignment vertical="center"/>
    </xf>
    <xf numFmtId="9" fontId="13" fillId="0" borderId="43" xfId="0" applyNumberFormat="1" applyFont="1" applyBorder="1" applyAlignment="1">
      <alignment horizontal="right" vertical="center" wrapText="1"/>
    </xf>
    <xf numFmtId="188" fontId="13" fillId="0" borderId="42" xfId="0" applyNumberFormat="1" applyFont="1" applyBorder="1" applyAlignment="1">
      <alignment horizontal="right" vertical="center" wrapText="1"/>
    </xf>
    <xf numFmtId="0" fontId="11" fillId="2" borderId="46" xfId="0" applyFont="1" applyFill="1" applyBorder="1">
      <alignment vertical="center"/>
    </xf>
    <xf numFmtId="0" fontId="8" fillId="2" borderId="52" xfId="0" applyFont="1" applyFill="1" applyBorder="1">
      <alignment vertical="center"/>
    </xf>
    <xf numFmtId="0" fontId="12" fillId="2" borderId="47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12" fillId="2" borderId="11" xfId="0" applyFont="1" applyFill="1" applyBorder="1">
      <alignment vertical="center"/>
    </xf>
    <xf numFmtId="181" fontId="13" fillId="0" borderId="10" xfId="1" applyNumberFormat="1" applyFont="1" applyFill="1" applyBorder="1" applyAlignment="1">
      <alignment horizontal="right" vertical="center" wrapText="1"/>
    </xf>
    <xf numFmtId="181" fontId="13" fillId="0" borderId="12" xfId="0" applyNumberFormat="1" applyFont="1" applyBorder="1" applyAlignment="1">
      <alignment horizontal="right" vertical="center" wrapText="1"/>
    </xf>
    <xf numFmtId="181" fontId="13" fillId="0" borderId="11" xfId="0" applyNumberFormat="1" applyFont="1" applyBorder="1" applyAlignment="1">
      <alignment horizontal="right" vertical="center" wrapText="1"/>
    </xf>
    <xf numFmtId="181" fontId="13" fillId="0" borderId="46" xfId="1" applyNumberFormat="1" applyFont="1" applyFill="1" applyBorder="1" applyAlignment="1">
      <alignment horizontal="right" vertical="center" wrapText="1"/>
    </xf>
    <xf numFmtId="181" fontId="13" fillId="0" borderId="52" xfId="1" applyNumberFormat="1" applyFont="1" applyFill="1" applyBorder="1" applyAlignment="1">
      <alignment horizontal="right" vertical="center" wrapText="1"/>
    </xf>
    <xf numFmtId="181" fontId="13" fillId="0" borderId="13" xfId="0" applyNumberFormat="1" applyFont="1" applyBorder="1" applyAlignment="1">
      <alignment horizontal="right" vertical="center" wrapText="1"/>
    </xf>
    <xf numFmtId="181" fontId="13" fillId="3" borderId="12" xfId="1" applyNumberFormat="1" applyFont="1" applyFill="1" applyBorder="1" applyAlignment="1">
      <alignment horizontal="right" vertical="center" wrapText="1"/>
    </xf>
    <xf numFmtId="181" fontId="13" fillId="3" borderId="11" xfId="0" applyNumberFormat="1" applyFont="1" applyFill="1" applyBorder="1" applyAlignment="1">
      <alignment horizontal="right" vertical="center" wrapText="1"/>
    </xf>
    <xf numFmtId="181" fontId="13" fillId="0" borderId="52" xfId="0" applyNumberFormat="1" applyFont="1" applyBorder="1" applyAlignment="1">
      <alignment horizontal="right" vertical="center" wrapText="1"/>
    </xf>
    <xf numFmtId="181" fontId="13" fillId="0" borderId="47" xfId="0" applyNumberFormat="1" applyFont="1" applyBorder="1" applyAlignment="1">
      <alignment horizontal="right" vertical="center" wrapText="1"/>
    </xf>
    <xf numFmtId="181" fontId="13" fillId="0" borderId="53" xfId="0" applyNumberFormat="1" applyFont="1" applyBorder="1" applyAlignment="1">
      <alignment horizontal="right" vertical="center" wrapText="1"/>
    </xf>
    <xf numFmtId="181" fontId="13" fillId="3" borderId="47" xfId="0" applyNumberFormat="1" applyFont="1" applyFill="1" applyBorder="1" applyAlignment="1">
      <alignment horizontal="right" vertical="center" wrapText="1"/>
    </xf>
    <xf numFmtId="0" fontId="11" fillId="2" borderId="14" xfId="0" applyFont="1" applyFill="1" applyBorder="1">
      <alignment vertical="center"/>
    </xf>
    <xf numFmtId="0" fontId="12" fillId="2" borderId="16" xfId="0" applyFont="1" applyFill="1" applyBorder="1">
      <alignment vertical="center"/>
    </xf>
    <xf numFmtId="181" fontId="13" fillId="0" borderId="14" xfId="1" applyNumberFormat="1" applyFont="1" applyFill="1" applyBorder="1" applyAlignment="1">
      <alignment horizontal="right" vertical="center" wrapText="1"/>
    </xf>
    <xf numFmtId="181" fontId="13" fillId="0" borderId="15" xfId="0" applyNumberFormat="1" applyFont="1" applyBorder="1" applyAlignment="1">
      <alignment horizontal="right" vertical="center" wrapText="1"/>
    </xf>
    <xf numFmtId="181" fontId="13" fillId="0" borderId="16" xfId="0" applyNumberFormat="1" applyFont="1" applyBorder="1" applyAlignment="1">
      <alignment horizontal="right" vertical="center" wrapText="1"/>
    </xf>
    <xf numFmtId="181" fontId="13" fillId="0" borderId="15" xfId="1" applyNumberFormat="1" applyFont="1" applyFill="1" applyBorder="1" applyAlignment="1">
      <alignment horizontal="right" vertical="center" wrapText="1"/>
    </xf>
    <xf numFmtId="181" fontId="13" fillId="0" borderId="17" xfId="0" applyNumberFormat="1" applyFont="1" applyBorder="1" applyAlignment="1">
      <alignment horizontal="right" vertical="center" wrapText="1"/>
    </xf>
    <xf numFmtId="181" fontId="13" fillId="3" borderId="15" xfId="1" applyNumberFormat="1" applyFont="1" applyFill="1" applyBorder="1" applyAlignment="1">
      <alignment horizontal="right" vertical="center" wrapText="1"/>
    </xf>
    <xf numFmtId="181" fontId="13" fillId="3" borderId="16" xfId="0" applyNumberFormat="1" applyFont="1" applyFill="1" applyBorder="1" applyAlignment="1">
      <alignment horizontal="right" vertical="center" wrapText="1"/>
    </xf>
    <xf numFmtId="0" fontId="12" fillId="2" borderId="23" xfId="0" applyFont="1" applyFill="1" applyBorder="1">
      <alignment vertical="center"/>
    </xf>
    <xf numFmtId="176" fontId="13" fillId="2" borderId="2" xfId="0" applyNumberFormat="1" applyFont="1" applyFill="1" applyBorder="1" applyAlignment="1">
      <alignment horizontal="right" vertical="center" wrapText="1"/>
    </xf>
    <xf numFmtId="9" fontId="13" fillId="2" borderId="2" xfId="0" applyNumberFormat="1" applyFont="1" applyFill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9" fontId="13" fillId="0" borderId="2" xfId="0" applyNumberFormat="1" applyFont="1" applyBorder="1" applyAlignment="1">
      <alignment horizontal="right" vertical="center" wrapText="1"/>
    </xf>
    <xf numFmtId="176" fontId="14" fillId="0" borderId="2" xfId="0" applyNumberFormat="1" applyFont="1" applyBorder="1" applyAlignment="1">
      <alignment horizontal="left" vertical="center"/>
    </xf>
    <xf numFmtId="176" fontId="14" fillId="0" borderId="1" xfId="0" applyNumberFormat="1" applyFont="1" applyBorder="1" applyAlignment="1">
      <alignment horizontal="left" vertical="center"/>
    </xf>
    <xf numFmtId="9" fontId="13" fillId="0" borderId="3" xfId="0" applyNumberFormat="1" applyFont="1" applyBorder="1" applyAlignment="1">
      <alignment horizontal="right" vertical="center" wrapText="1"/>
    </xf>
    <xf numFmtId="0" fontId="10" fillId="2" borderId="35" xfId="0" applyFont="1" applyFill="1" applyBorder="1">
      <alignment vertical="center"/>
    </xf>
    <xf numFmtId="0" fontId="13" fillId="2" borderId="30" xfId="0" applyFont="1" applyFill="1" applyBorder="1">
      <alignment vertical="center"/>
    </xf>
    <xf numFmtId="0" fontId="13" fillId="2" borderId="62" xfId="0" applyFont="1" applyFill="1" applyBorder="1">
      <alignment vertical="center"/>
    </xf>
    <xf numFmtId="9" fontId="13" fillId="4" borderId="30" xfId="0" applyNumberFormat="1" applyFont="1" applyFill="1" applyBorder="1" applyAlignment="1">
      <alignment horizontal="right" vertical="center" wrapText="1"/>
    </xf>
    <xf numFmtId="9" fontId="13" fillId="4" borderId="23" xfId="0" applyNumberFormat="1" applyFont="1" applyFill="1" applyBorder="1" applyAlignment="1">
      <alignment horizontal="right" vertical="center" wrapText="1"/>
    </xf>
    <xf numFmtId="9" fontId="15" fillId="4" borderId="23" xfId="0" applyNumberFormat="1" applyFont="1" applyFill="1" applyBorder="1" applyAlignment="1">
      <alignment horizontal="left" vertical="center" wrapText="1"/>
    </xf>
    <xf numFmtId="9" fontId="13" fillId="4" borderId="36" xfId="0" applyNumberFormat="1" applyFont="1" applyFill="1" applyBorder="1" applyAlignment="1">
      <alignment horizontal="right" vertical="center" wrapText="1"/>
    </xf>
    <xf numFmtId="176" fontId="13" fillId="3" borderId="23" xfId="0" applyNumberFormat="1" applyFont="1" applyFill="1" applyBorder="1" applyAlignment="1">
      <alignment horizontal="right" vertical="center" wrapText="1"/>
    </xf>
    <xf numFmtId="9" fontId="13" fillId="3" borderId="30" xfId="0" applyNumberFormat="1" applyFont="1" applyFill="1" applyBorder="1" applyAlignment="1">
      <alignment horizontal="right" vertical="center" wrapText="1"/>
    </xf>
    <xf numFmtId="9" fontId="7" fillId="0" borderId="43" xfId="0" applyNumberFormat="1" applyFont="1" applyBorder="1" applyAlignment="1">
      <alignment horizontal="right" vertical="center" wrapText="1"/>
    </xf>
    <xf numFmtId="9" fontId="7" fillId="0" borderId="44" xfId="0" applyNumberFormat="1" applyFont="1" applyBorder="1" applyAlignment="1">
      <alignment horizontal="right" vertical="center" wrapText="1"/>
    </xf>
    <xf numFmtId="9" fontId="16" fillId="0" borderId="43" xfId="0" applyNumberFormat="1" applyFont="1" applyBorder="1" applyAlignment="1">
      <alignment horizontal="left" vertical="center" wrapText="1"/>
    </xf>
    <xf numFmtId="9" fontId="7" fillId="0" borderId="45" xfId="0" applyNumberFormat="1" applyFont="1" applyBorder="1" applyAlignment="1">
      <alignment horizontal="right" vertical="center" wrapText="1"/>
    </xf>
    <xf numFmtId="176" fontId="7" fillId="3" borderId="43" xfId="0" applyNumberFormat="1" applyFont="1" applyFill="1" applyBorder="1" applyAlignment="1">
      <alignment horizontal="right" vertical="center" wrapText="1"/>
    </xf>
    <xf numFmtId="9" fontId="7" fillId="3" borderId="44" xfId="0" applyNumberFormat="1" applyFont="1" applyFill="1" applyBorder="1" applyAlignment="1">
      <alignment horizontal="right" vertical="center" wrapText="1"/>
    </xf>
    <xf numFmtId="9" fontId="7" fillId="0" borderId="52" xfId="0" applyNumberFormat="1" applyFont="1" applyBorder="1" applyAlignment="1">
      <alignment horizontal="right" vertical="center" wrapText="1"/>
    </xf>
    <xf numFmtId="9" fontId="7" fillId="0" borderId="47" xfId="0" applyNumberFormat="1" applyFont="1" applyBorder="1" applyAlignment="1">
      <alignment horizontal="right" vertical="center" wrapText="1"/>
    </xf>
    <xf numFmtId="9" fontId="7" fillId="0" borderId="53" xfId="0" applyNumberFormat="1" applyFont="1" applyBorder="1" applyAlignment="1">
      <alignment horizontal="right" vertical="center" wrapText="1"/>
    </xf>
    <xf numFmtId="176" fontId="7" fillId="3" borderId="52" xfId="0" applyNumberFormat="1" applyFont="1" applyFill="1" applyBorder="1" applyAlignment="1">
      <alignment horizontal="right" vertical="center" wrapText="1"/>
    </xf>
    <xf numFmtId="9" fontId="7" fillId="3" borderId="47" xfId="0" applyNumberFormat="1" applyFont="1" applyFill="1" applyBorder="1" applyAlignment="1">
      <alignment horizontal="right" vertical="center" wrapText="1"/>
    </xf>
    <xf numFmtId="182" fontId="8" fillId="4" borderId="37" xfId="0" applyNumberFormat="1" applyFont="1" applyFill="1" applyBorder="1" applyAlignment="1">
      <alignment vertical="center" wrapText="1"/>
    </xf>
    <xf numFmtId="182" fontId="10" fillId="2" borderId="20" xfId="0" applyNumberFormat="1" applyFont="1" applyFill="1" applyBorder="1">
      <alignment vertical="center"/>
    </xf>
    <xf numFmtId="182" fontId="8" fillId="2" borderId="19" xfId="0" applyNumberFormat="1" applyFont="1" applyFill="1" applyBorder="1">
      <alignment vertical="center"/>
    </xf>
    <xf numFmtId="182" fontId="7" fillId="0" borderId="10" xfId="0" applyNumberFormat="1" applyFont="1" applyBorder="1" applyAlignment="1">
      <alignment horizontal="right" vertical="center" wrapText="1"/>
    </xf>
    <xf numFmtId="182" fontId="7" fillId="0" borderId="12" xfId="0" applyNumberFormat="1" applyFont="1" applyBorder="1" applyAlignment="1">
      <alignment horizontal="right" vertical="center" wrapText="1"/>
    </xf>
    <xf numFmtId="182" fontId="7" fillId="0" borderId="11" xfId="0" applyNumberFormat="1" applyFont="1" applyBorder="1" applyAlignment="1">
      <alignment horizontal="right" vertical="center" wrapText="1"/>
    </xf>
    <xf numFmtId="182" fontId="7" fillId="0" borderId="13" xfId="0" applyNumberFormat="1" applyFont="1" applyBorder="1" applyAlignment="1">
      <alignment horizontal="right" vertical="center" wrapText="1"/>
    </xf>
    <xf numFmtId="182" fontId="7" fillId="3" borderId="12" xfId="0" applyNumberFormat="1" applyFont="1" applyFill="1" applyBorder="1" applyAlignment="1">
      <alignment horizontal="right" vertical="center" wrapText="1"/>
    </xf>
    <xf numFmtId="182" fontId="7" fillId="3" borderId="11" xfId="0" applyNumberFormat="1" applyFont="1" applyFill="1" applyBorder="1" applyAlignment="1">
      <alignment horizontal="right" vertical="center" wrapText="1"/>
    </xf>
    <xf numFmtId="182" fontId="7" fillId="0" borderId="42" xfId="0" applyNumberFormat="1" applyFont="1" applyBorder="1" applyAlignment="1">
      <alignment horizontal="right" vertical="center" wrapText="1"/>
    </xf>
    <xf numFmtId="182" fontId="7" fillId="0" borderId="46" xfId="0" applyNumberFormat="1" applyFont="1" applyBorder="1" applyAlignment="1">
      <alignment horizontal="right" vertical="center" wrapText="1"/>
    </xf>
    <xf numFmtId="182" fontId="7" fillId="0" borderId="52" xfId="0" applyNumberFormat="1" applyFont="1" applyBorder="1" applyAlignment="1">
      <alignment horizontal="right" vertical="center" wrapText="1"/>
    </xf>
    <xf numFmtId="9" fontId="7" fillId="0" borderId="12" xfId="0" applyNumberFormat="1" applyFont="1" applyBorder="1" applyAlignment="1">
      <alignment horizontal="right" vertical="center" wrapText="1"/>
    </xf>
    <xf numFmtId="9" fontId="7" fillId="0" borderId="11" xfId="0" applyNumberFormat="1" applyFont="1" applyBorder="1" applyAlignment="1">
      <alignment horizontal="right" vertical="center" wrapText="1"/>
    </xf>
    <xf numFmtId="9" fontId="7" fillId="0" borderId="13" xfId="0" applyNumberFormat="1" applyFont="1" applyBorder="1" applyAlignment="1">
      <alignment horizontal="right" vertical="center" wrapText="1"/>
    </xf>
    <xf numFmtId="176" fontId="7" fillId="3" borderId="12" xfId="0" applyNumberFormat="1" applyFont="1" applyFill="1" applyBorder="1" applyAlignment="1">
      <alignment horizontal="right" vertical="center" wrapText="1"/>
    </xf>
    <xf numFmtId="9" fontId="7" fillId="3" borderId="11" xfId="0" applyNumberFormat="1" applyFont="1" applyFill="1" applyBorder="1" applyAlignment="1">
      <alignment horizontal="right" vertical="center" wrapText="1"/>
    </xf>
    <xf numFmtId="0" fontId="8" fillId="4" borderId="2" xfId="0" applyFont="1" applyFill="1" applyBorder="1">
      <alignment vertical="center"/>
    </xf>
    <xf numFmtId="9" fontId="13" fillId="4" borderId="3" xfId="0" applyNumberFormat="1" applyFont="1" applyFill="1" applyBorder="1" applyAlignment="1">
      <alignment horizontal="right" vertical="center" wrapText="1"/>
    </xf>
    <xf numFmtId="9" fontId="13" fillId="4" borderId="2" xfId="0" applyNumberFormat="1" applyFont="1" applyFill="1" applyBorder="1" applyAlignment="1">
      <alignment horizontal="right" vertical="center" wrapText="1"/>
    </xf>
    <xf numFmtId="9" fontId="13" fillId="4" borderId="28" xfId="0" applyNumberFormat="1" applyFont="1" applyFill="1" applyBorder="1" applyAlignment="1">
      <alignment horizontal="right" vertical="center" wrapText="1"/>
    </xf>
    <xf numFmtId="176" fontId="13" fillId="3" borderId="2" xfId="0" applyNumberFormat="1" applyFont="1" applyFill="1" applyBorder="1" applyAlignment="1">
      <alignment horizontal="right" vertical="center" wrapText="1"/>
    </xf>
    <xf numFmtId="9" fontId="13" fillId="3" borderId="3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Border="1" applyAlignment="1">
      <alignment horizontal="right" vertical="center" wrapText="1"/>
    </xf>
    <xf numFmtId="9" fontId="7" fillId="0" borderId="6" xfId="0" applyNumberFormat="1" applyFont="1" applyBorder="1" applyAlignment="1">
      <alignment horizontal="right" vertical="center" wrapText="1"/>
    </xf>
    <xf numFmtId="9" fontId="7" fillId="0" borderId="5" xfId="0" applyNumberFormat="1" applyFont="1" applyBorder="1" applyAlignment="1">
      <alignment horizontal="right" vertical="center" wrapText="1"/>
    </xf>
    <xf numFmtId="9" fontId="7" fillId="0" borderId="7" xfId="0" applyNumberFormat="1" applyFont="1" applyBorder="1" applyAlignment="1">
      <alignment horizontal="right" vertical="center" wrapText="1"/>
    </xf>
    <xf numFmtId="176" fontId="7" fillId="3" borderId="6" xfId="0" applyNumberFormat="1" applyFont="1" applyFill="1" applyBorder="1" applyAlignment="1">
      <alignment horizontal="right" vertical="center" wrapText="1"/>
    </xf>
    <xf numFmtId="9" fontId="7" fillId="3" borderId="5" xfId="0" applyNumberFormat="1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vertical="center" wrapText="1"/>
    </xf>
    <xf numFmtId="182" fontId="7" fillId="0" borderId="20" xfId="0" applyNumberFormat="1" applyFont="1" applyBorder="1" applyAlignment="1">
      <alignment horizontal="right" vertical="center" wrapText="1"/>
    </xf>
    <xf numFmtId="9" fontId="7" fillId="0" borderId="21" xfId="0" applyNumberFormat="1" applyFont="1" applyBorder="1" applyAlignment="1">
      <alignment horizontal="right" vertical="center" wrapText="1"/>
    </xf>
    <xf numFmtId="9" fontId="7" fillId="0" borderId="19" xfId="0" applyNumberFormat="1" applyFont="1" applyBorder="1" applyAlignment="1">
      <alignment horizontal="right" vertical="center" wrapText="1"/>
    </xf>
    <xf numFmtId="9" fontId="7" fillId="0" borderId="22" xfId="0" applyNumberFormat="1" applyFont="1" applyBorder="1" applyAlignment="1">
      <alignment horizontal="right" vertical="center" wrapText="1"/>
    </xf>
    <xf numFmtId="176" fontId="7" fillId="3" borderId="21" xfId="0" applyNumberFormat="1" applyFont="1" applyFill="1" applyBorder="1" applyAlignment="1">
      <alignment horizontal="right" vertical="center" wrapText="1"/>
    </xf>
    <xf numFmtId="9" fontId="7" fillId="3" borderId="19" xfId="0" applyNumberFormat="1" applyFont="1" applyFill="1" applyBorder="1" applyAlignment="1">
      <alignment horizontal="right" vertical="center" wrapText="1"/>
    </xf>
    <xf numFmtId="0" fontId="11" fillId="2" borderId="35" xfId="0" applyFont="1" applyFill="1" applyBorder="1">
      <alignment vertical="center"/>
    </xf>
    <xf numFmtId="0" fontId="12" fillId="2" borderId="30" xfId="0" applyFont="1" applyFill="1" applyBorder="1">
      <alignment vertical="center"/>
    </xf>
    <xf numFmtId="9" fontId="13" fillId="0" borderId="23" xfId="0" applyNumberFormat="1" applyFont="1" applyBorder="1" applyAlignment="1">
      <alignment horizontal="right" vertical="center" wrapText="1"/>
    </xf>
    <xf numFmtId="9" fontId="13" fillId="0" borderId="30" xfId="0" applyNumberFormat="1" applyFont="1" applyBorder="1" applyAlignment="1">
      <alignment horizontal="right" vertical="center" wrapText="1"/>
    </xf>
    <xf numFmtId="44" fontId="13" fillId="0" borderId="35" xfId="0" applyNumberFormat="1" applyFont="1" applyBorder="1" applyAlignment="1">
      <alignment horizontal="right" vertical="center" wrapText="1"/>
    </xf>
    <xf numFmtId="9" fontId="13" fillId="0" borderId="23" xfId="0" applyNumberFormat="1" applyFont="1" applyBorder="1" applyAlignment="1">
      <alignment horizontal="left" vertical="center" wrapText="1"/>
    </xf>
    <xf numFmtId="180" fontId="13" fillId="3" borderId="23" xfId="0" applyNumberFormat="1" applyFont="1" applyFill="1" applyBorder="1" applyAlignment="1">
      <alignment horizontal="right" vertical="center" wrapText="1"/>
    </xf>
    <xf numFmtId="181" fontId="13" fillId="0" borderId="35" xfId="1" applyNumberFormat="1" applyFont="1" applyFill="1" applyBorder="1" applyAlignment="1">
      <alignment horizontal="right" vertical="center" wrapText="1"/>
    </xf>
    <xf numFmtId="181" fontId="13" fillId="0" borderId="23" xfId="0" applyNumberFormat="1" applyFont="1" applyBorder="1" applyAlignment="1">
      <alignment horizontal="right" vertical="center" wrapText="1"/>
    </xf>
    <xf numFmtId="181" fontId="13" fillId="0" borderId="30" xfId="0" applyNumberFormat="1" applyFont="1" applyBorder="1" applyAlignment="1">
      <alignment horizontal="right" vertical="center" wrapText="1"/>
    </xf>
    <xf numFmtId="181" fontId="15" fillId="0" borderId="23" xfId="0" applyNumberFormat="1" applyFont="1" applyBorder="1" applyAlignment="1">
      <alignment horizontal="left" vertical="center" wrapText="1"/>
    </xf>
    <xf numFmtId="181" fontId="13" fillId="0" borderId="36" xfId="0" applyNumberFormat="1" applyFont="1" applyBorder="1" applyAlignment="1">
      <alignment horizontal="right" vertical="center" wrapText="1"/>
    </xf>
    <xf numFmtId="181" fontId="13" fillId="3" borderId="23" xfId="1" applyNumberFormat="1" applyFont="1" applyFill="1" applyBorder="1" applyAlignment="1">
      <alignment horizontal="right" vertical="center" wrapText="1"/>
    </xf>
    <xf numFmtId="181" fontId="13" fillId="3" borderId="30" xfId="0" applyNumberFormat="1" applyFont="1" applyFill="1" applyBorder="1" applyAlignment="1">
      <alignment horizontal="right" vertical="center" wrapText="1"/>
    </xf>
    <xf numFmtId="9" fontId="13" fillId="0" borderId="36" xfId="0" applyNumberFormat="1" applyFont="1" applyBorder="1" applyAlignment="1">
      <alignment horizontal="right" vertical="center" wrapText="1"/>
    </xf>
    <xf numFmtId="0" fontId="11" fillId="4" borderId="1" xfId="0" applyFont="1" applyFill="1" applyBorder="1">
      <alignment vertical="center"/>
    </xf>
    <xf numFmtId="0" fontId="12" fillId="4" borderId="23" xfId="0" applyFont="1" applyFill="1" applyBorder="1">
      <alignment vertical="center"/>
    </xf>
    <xf numFmtId="176" fontId="7" fillId="0" borderId="10" xfId="0" applyNumberFormat="1" applyFont="1" applyBorder="1" applyAlignment="1">
      <alignment horizontal="right" vertical="center" wrapText="1"/>
    </xf>
    <xf numFmtId="176" fontId="7" fillId="0" borderId="20" xfId="0" applyNumberFormat="1" applyFont="1" applyBorder="1" applyAlignment="1">
      <alignment horizontal="right" vertical="center" wrapText="1"/>
    </xf>
    <xf numFmtId="176" fontId="7" fillId="2" borderId="23" xfId="0" applyNumberFormat="1" applyFont="1" applyFill="1" applyBorder="1" applyAlignment="1">
      <alignment horizontal="right" vertical="center" wrapText="1"/>
    </xf>
    <xf numFmtId="9" fontId="7" fillId="2" borderId="23" xfId="0" applyNumberFormat="1" applyFont="1" applyFill="1" applyBorder="1" applyAlignment="1">
      <alignment horizontal="right" vertical="center" wrapText="1"/>
    </xf>
    <xf numFmtId="176" fontId="7" fillId="0" borderId="23" xfId="0" applyNumberFormat="1" applyFont="1" applyBorder="1" applyAlignment="1">
      <alignment horizontal="right" vertical="center" wrapText="1"/>
    </xf>
    <xf numFmtId="9" fontId="7" fillId="0" borderId="23" xfId="0" applyNumberFormat="1" applyFont="1" applyBorder="1" applyAlignment="1">
      <alignment horizontal="right" vertical="center" wrapText="1"/>
    </xf>
    <xf numFmtId="176" fontId="7" fillId="0" borderId="35" xfId="0" applyNumberFormat="1" applyFont="1" applyBorder="1" applyAlignment="1">
      <alignment horizontal="right" vertical="center" wrapText="1"/>
    </xf>
    <xf numFmtId="9" fontId="7" fillId="0" borderId="30" xfId="0" applyNumberFormat="1" applyFont="1" applyBorder="1" applyAlignment="1">
      <alignment horizontal="right" vertical="center" wrapText="1"/>
    </xf>
    <xf numFmtId="0" fontId="7" fillId="2" borderId="2" xfId="0" applyFont="1" applyFill="1" applyBorder="1">
      <alignment vertical="center"/>
    </xf>
    <xf numFmtId="187" fontId="13" fillId="4" borderId="35" xfId="0" applyNumberFormat="1" applyFont="1" applyFill="1" applyBorder="1" applyAlignment="1">
      <alignment horizontal="right" vertical="center" wrapText="1"/>
    </xf>
    <xf numFmtId="187" fontId="13" fillId="4" borderId="23" xfId="0" applyNumberFormat="1" applyFont="1" applyFill="1" applyBorder="1" applyAlignment="1">
      <alignment horizontal="right" vertical="center" wrapText="1"/>
    </xf>
    <xf numFmtId="187" fontId="13" fillId="4" borderId="30" xfId="0" applyNumberFormat="1" applyFont="1" applyFill="1" applyBorder="1" applyAlignment="1">
      <alignment horizontal="right" vertical="center" wrapText="1"/>
    </xf>
    <xf numFmtId="187" fontId="13" fillId="4" borderId="36" xfId="0" applyNumberFormat="1" applyFont="1" applyFill="1" applyBorder="1" applyAlignment="1">
      <alignment horizontal="right" vertical="center" wrapText="1"/>
    </xf>
    <xf numFmtId="182" fontId="7" fillId="3" borderId="43" xfId="0" applyNumberFormat="1" applyFont="1" applyFill="1" applyBorder="1" applyAlignment="1">
      <alignment horizontal="right" vertical="center" wrapText="1"/>
    </xf>
    <xf numFmtId="183" fontId="7" fillId="3" borderId="43" xfId="0" applyNumberFormat="1" applyFont="1" applyFill="1" applyBorder="1" applyAlignment="1">
      <alignment horizontal="right" vertical="center" wrapText="1"/>
    </xf>
    <xf numFmtId="182" fontId="7" fillId="0" borderId="47" xfId="0" applyNumberFormat="1" applyFont="1" applyBorder="1" applyAlignment="1">
      <alignment horizontal="right" vertical="center" wrapText="1"/>
    </xf>
    <xf numFmtId="182" fontId="7" fillId="0" borderId="53" xfId="0" applyNumberFormat="1" applyFont="1" applyBorder="1" applyAlignment="1">
      <alignment horizontal="right" vertical="center" wrapText="1"/>
    </xf>
    <xf numFmtId="182" fontId="7" fillId="3" borderId="52" xfId="0" applyNumberFormat="1" applyFont="1" applyFill="1" applyBorder="1" applyAlignment="1">
      <alignment horizontal="right" vertical="center" wrapText="1"/>
    </xf>
    <xf numFmtId="182" fontId="7" fillId="3" borderId="47" xfId="0" applyNumberFormat="1" applyFont="1" applyFill="1" applyBorder="1" applyAlignment="1">
      <alignment horizontal="right" vertical="center" wrapText="1"/>
    </xf>
    <xf numFmtId="183" fontId="7" fillId="0" borderId="10" xfId="0" applyNumberFormat="1" applyFont="1" applyBorder="1" applyAlignment="1">
      <alignment horizontal="right" vertical="center" wrapText="1"/>
    </xf>
    <xf numFmtId="183" fontId="7" fillId="3" borderId="12" xfId="0" applyNumberFormat="1" applyFont="1" applyFill="1" applyBorder="1" applyAlignment="1">
      <alignment horizontal="right" vertical="center" wrapText="1"/>
    </xf>
    <xf numFmtId="176" fontId="13" fillId="0" borderId="0" xfId="0" applyNumberFormat="1" applyFont="1" applyAlignment="1">
      <alignment horizontal="right" vertical="center" wrapText="1"/>
    </xf>
    <xf numFmtId="9" fontId="13" fillId="0" borderId="0" xfId="0" applyNumberFormat="1" applyFont="1" applyAlignment="1">
      <alignment horizontal="right" vertical="center" wrapText="1"/>
    </xf>
    <xf numFmtId="176" fontId="13" fillId="0" borderId="8" xfId="0" applyNumberFormat="1" applyFont="1" applyBorder="1" applyAlignment="1">
      <alignment horizontal="right" vertical="center" wrapText="1"/>
    </xf>
    <xf numFmtId="9" fontId="13" fillId="0" borderId="9" xfId="0" applyNumberFormat="1" applyFont="1" applyBorder="1" applyAlignment="1">
      <alignment horizontal="right" vertical="center" wrapText="1"/>
    </xf>
    <xf numFmtId="184" fontId="7" fillId="3" borderId="23" xfId="0" applyNumberFormat="1" applyFont="1" applyFill="1" applyBorder="1" applyAlignment="1">
      <alignment horizontal="right" vertical="center" wrapText="1"/>
    </xf>
    <xf numFmtId="9" fontId="7" fillId="3" borderId="30" xfId="0" applyNumberFormat="1" applyFont="1" applyFill="1" applyBorder="1" applyAlignment="1">
      <alignment horizontal="right" vertical="center" wrapText="1"/>
    </xf>
    <xf numFmtId="9" fontId="7" fillId="4" borderId="9" xfId="0" applyNumberFormat="1" applyFont="1" applyFill="1" applyBorder="1" applyAlignment="1">
      <alignment horizontal="right" vertical="center" wrapText="1"/>
    </xf>
    <xf numFmtId="9" fontId="7" fillId="4" borderId="0" xfId="0" applyNumberFormat="1" applyFont="1" applyFill="1" applyAlignment="1">
      <alignment horizontal="right" vertical="center" wrapText="1"/>
    </xf>
    <xf numFmtId="184" fontId="7" fillId="3" borderId="0" xfId="0" applyNumberFormat="1" applyFont="1" applyFill="1" applyAlignment="1">
      <alignment horizontal="right" vertical="center" wrapText="1"/>
    </xf>
    <xf numFmtId="9" fontId="7" fillId="3" borderId="9" xfId="0" applyNumberFormat="1" applyFont="1" applyFill="1" applyBorder="1" applyAlignment="1">
      <alignment horizontal="right" vertical="center" wrapText="1"/>
    </xf>
    <xf numFmtId="0" fontId="10" fillId="2" borderId="30" xfId="0" applyFont="1" applyFill="1" applyBorder="1">
      <alignment vertical="center"/>
    </xf>
    <xf numFmtId="0" fontId="8" fillId="2" borderId="30" xfId="0" applyFont="1" applyFill="1" applyBorder="1">
      <alignment vertical="center"/>
    </xf>
    <xf numFmtId="185" fontId="7" fillId="3" borderId="23" xfId="0" applyNumberFormat="1" applyFont="1" applyFill="1" applyBorder="1" applyAlignment="1">
      <alignment horizontal="right" vertical="center" wrapText="1"/>
    </xf>
    <xf numFmtId="186" fontId="13" fillId="4" borderId="9" xfId="0" applyNumberFormat="1" applyFont="1" applyFill="1" applyBorder="1" applyAlignment="1">
      <alignment horizontal="right" vertical="center" wrapText="1"/>
    </xf>
    <xf numFmtId="187" fontId="13" fillId="4" borderId="8" xfId="0" applyNumberFormat="1" applyFont="1" applyFill="1" applyBorder="1" applyAlignment="1">
      <alignment horizontal="right" vertical="center" wrapText="1"/>
    </xf>
    <xf numFmtId="187" fontId="13" fillId="4" borderId="0" xfId="0" applyNumberFormat="1" applyFont="1" applyFill="1" applyAlignment="1">
      <alignment horizontal="right" vertical="center" wrapText="1"/>
    </xf>
    <xf numFmtId="187" fontId="13" fillId="4" borderId="9" xfId="0" applyNumberFormat="1" applyFont="1" applyFill="1" applyBorder="1" applyAlignment="1">
      <alignment horizontal="right" vertical="center" wrapText="1"/>
    </xf>
    <xf numFmtId="186" fontId="13" fillId="3" borderId="0" xfId="0" applyNumberFormat="1" applyFont="1" applyFill="1" applyAlignment="1">
      <alignment horizontal="right" vertical="center" wrapText="1"/>
    </xf>
    <xf numFmtId="186" fontId="13" fillId="3" borderId="9" xfId="0" applyNumberFormat="1" applyFont="1" applyFill="1" applyBorder="1" applyAlignment="1">
      <alignment horizontal="right" vertical="center" wrapText="1"/>
    </xf>
    <xf numFmtId="186" fontId="8" fillId="4" borderId="37" xfId="0" applyNumberFormat="1" applyFont="1" applyFill="1" applyBorder="1" applyAlignment="1">
      <alignment vertical="center" wrapText="1"/>
    </xf>
    <xf numFmtId="186" fontId="8" fillId="2" borderId="30" xfId="0" applyNumberFormat="1" applyFont="1" applyFill="1" applyBorder="1">
      <alignment vertical="center"/>
    </xf>
    <xf numFmtId="186" fontId="7" fillId="0" borderId="30" xfId="0" applyNumberFormat="1" applyFont="1" applyBorder="1" applyAlignment="1">
      <alignment horizontal="right" vertical="center" wrapText="1"/>
    </xf>
    <xf numFmtId="187" fontId="7" fillId="0" borderId="35" xfId="0" applyNumberFormat="1" applyFont="1" applyBorder="1" applyAlignment="1">
      <alignment horizontal="right" vertical="center" wrapText="1"/>
    </xf>
    <xf numFmtId="187" fontId="7" fillId="0" borderId="23" xfId="0" applyNumberFormat="1" applyFont="1" applyBorder="1" applyAlignment="1">
      <alignment horizontal="right" vertical="center" wrapText="1"/>
    </xf>
    <xf numFmtId="187" fontId="7" fillId="0" borderId="30" xfId="0" applyNumberFormat="1" applyFont="1" applyBorder="1" applyAlignment="1">
      <alignment horizontal="right" vertical="center" wrapText="1"/>
    </xf>
    <xf numFmtId="186" fontId="7" fillId="3" borderId="23" xfId="0" applyNumberFormat="1" applyFont="1" applyFill="1" applyBorder="1" applyAlignment="1">
      <alignment horizontal="right" vertical="center" wrapText="1"/>
    </xf>
    <xf numFmtId="186" fontId="7" fillId="3" borderId="30" xfId="0" applyNumberFormat="1" applyFont="1" applyFill="1" applyBorder="1" applyAlignment="1">
      <alignment horizontal="right" vertical="center" wrapText="1"/>
    </xf>
    <xf numFmtId="186" fontId="8" fillId="4" borderId="58" xfId="0" applyNumberFormat="1" applyFont="1" applyFill="1" applyBorder="1" applyAlignment="1">
      <alignment vertical="center" wrapText="1"/>
    </xf>
    <xf numFmtId="186" fontId="10" fillId="2" borderId="62" xfId="0" applyNumberFormat="1" applyFont="1" applyFill="1" applyBorder="1">
      <alignment vertical="center"/>
    </xf>
    <xf numFmtId="0" fontId="0" fillId="0" borderId="0" xfId="0" applyAlignment="1"/>
    <xf numFmtId="0" fontId="17" fillId="0" borderId="0" xfId="0" applyFont="1" applyAlignment="1"/>
    <xf numFmtId="176" fontId="18" fillId="0" borderId="4" xfId="0" applyNumberFormat="1" applyFont="1" applyBorder="1" applyAlignment="1">
      <alignment horizontal="right" vertical="center" wrapText="1"/>
    </xf>
    <xf numFmtId="189" fontId="13" fillId="0" borderId="42" xfId="0" applyNumberFormat="1" applyFont="1" applyBorder="1" applyAlignment="1">
      <alignment horizontal="right" vertical="center" wrapText="1"/>
    </xf>
    <xf numFmtId="190" fontId="7" fillId="0" borderId="35" xfId="0" applyNumberFormat="1" applyFont="1" applyBorder="1" applyAlignment="1">
      <alignment horizontal="right" vertical="center" wrapText="1"/>
    </xf>
    <xf numFmtId="190" fontId="7" fillId="4" borderId="8" xfId="0" applyNumberFormat="1" applyFont="1" applyFill="1" applyBorder="1" applyAlignment="1">
      <alignment horizontal="right" vertical="center" wrapText="1"/>
    </xf>
    <xf numFmtId="191" fontId="7" fillId="0" borderId="35" xfId="0" applyNumberFormat="1" applyFont="1" applyBorder="1" applyAlignment="1">
      <alignment horizontal="right" vertical="center" wrapText="1"/>
    </xf>
    <xf numFmtId="176" fontId="19" fillId="3" borderId="34" xfId="0" applyNumberFormat="1" applyFont="1" applyFill="1" applyBorder="1" applyAlignment="1">
      <alignment horizontal="right" vertical="center" wrapText="1"/>
    </xf>
    <xf numFmtId="177" fontId="19" fillId="3" borderId="32" xfId="0" applyNumberFormat="1" applyFont="1" applyFill="1" applyBorder="1" applyAlignment="1">
      <alignment horizontal="right" vertical="center" wrapText="1"/>
    </xf>
    <xf numFmtId="176" fontId="20" fillId="3" borderId="41" xfId="0" applyNumberFormat="1" applyFont="1" applyFill="1" applyBorder="1" applyAlignment="1">
      <alignment horizontal="right" vertical="center" wrapText="1"/>
    </xf>
    <xf numFmtId="178" fontId="20" fillId="3" borderId="39" xfId="0" applyNumberFormat="1" applyFont="1" applyFill="1" applyBorder="1" applyAlignment="1">
      <alignment horizontal="right" vertical="center" wrapText="1"/>
    </xf>
    <xf numFmtId="176" fontId="20" fillId="3" borderId="51" xfId="0" applyNumberFormat="1" applyFont="1" applyFill="1" applyBorder="1" applyAlignment="1">
      <alignment horizontal="right" vertical="center" wrapText="1"/>
    </xf>
    <xf numFmtId="178" fontId="20" fillId="3" borderId="49" xfId="0" applyNumberFormat="1" applyFont="1" applyFill="1" applyBorder="1" applyAlignment="1">
      <alignment horizontal="right" vertical="center" wrapText="1"/>
    </xf>
    <xf numFmtId="176" fontId="20" fillId="3" borderId="57" xfId="0" applyNumberFormat="1" applyFont="1" applyFill="1" applyBorder="1" applyAlignment="1">
      <alignment horizontal="right" vertical="center" wrapText="1"/>
    </xf>
    <xf numFmtId="9" fontId="20" fillId="3" borderId="55" xfId="0" applyNumberFormat="1" applyFont="1" applyFill="1" applyBorder="1" applyAlignment="1">
      <alignment horizontal="right" vertical="center" wrapText="1"/>
    </xf>
    <xf numFmtId="176" fontId="19" fillId="3" borderId="27" xfId="0" applyNumberFormat="1" applyFont="1" applyFill="1" applyBorder="1" applyAlignment="1">
      <alignment horizontal="right" vertical="center" wrapText="1"/>
    </xf>
    <xf numFmtId="177" fontId="19" fillId="3" borderId="26" xfId="0" applyNumberFormat="1" applyFont="1" applyFill="1" applyBorder="1" applyAlignment="1">
      <alignment horizontal="right" vertical="center" wrapText="1"/>
    </xf>
    <xf numFmtId="176" fontId="19" fillId="3" borderId="66" xfId="0" applyNumberFormat="1" applyFont="1" applyFill="1" applyBorder="1" applyAlignment="1">
      <alignment horizontal="right" vertical="center" wrapText="1"/>
    </xf>
    <xf numFmtId="177" fontId="19" fillId="3" borderId="65" xfId="0" applyNumberFormat="1" applyFont="1" applyFill="1" applyBorder="1" applyAlignment="1">
      <alignment horizontal="right" vertical="center" wrapText="1"/>
    </xf>
    <xf numFmtId="0" fontId="15" fillId="2" borderId="15" xfId="0" applyFont="1" applyFill="1" applyBorder="1">
      <alignment vertical="center"/>
    </xf>
    <xf numFmtId="0" fontId="12" fillId="2" borderId="15" xfId="0" applyFont="1" applyFill="1" applyBorder="1">
      <alignment vertical="center"/>
    </xf>
    <xf numFmtId="176" fontId="13" fillId="2" borderId="0" xfId="0" applyNumberFormat="1" applyFont="1" applyFill="1" applyAlignment="1">
      <alignment horizontal="right" vertical="center" wrapText="1"/>
    </xf>
    <xf numFmtId="9" fontId="13" fillId="2" borderId="0" xfId="0" applyNumberFormat="1" applyFont="1" applyFill="1" applyAlignment="1">
      <alignment horizontal="right" vertical="center" wrapText="1"/>
    </xf>
    <xf numFmtId="176" fontId="14" fillId="0" borderId="0" xfId="0" applyNumberFormat="1" applyFont="1" applyAlignment="1">
      <alignment horizontal="left" vertical="center"/>
    </xf>
    <xf numFmtId="176" fontId="14" fillId="0" borderId="8" xfId="0" applyNumberFormat="1" applyFont="1" applyBorder="1" applyAlignment="1">
      <alignment horizontal="left" vertical="center"/>
    </xf>
    <xf numFmtId="0" fontId="12" fillId="2" borderId="2" xfId="0" applyFont="1" applyFill="1" applyBorder="1">
      <alignment vertical="center"/>
    </xf>
    <xf numFmtId="0" fontId="10" fillId="3" borderId="60" xfId="0" applyFont="1" applyFill="1" applyBorder="1">
      <alignment vertical="center"/>
    </xf>
    <xf numFmtId="0" fontId="10" fillId="0" borderId="59" xfId="0" applyFont="1" applyBorder="1">
      <alignment vertical="center"/>
    </xf>
    <xf numFmtId="0" fontId="10" fillId="0" borderId="60" xfId="0" applyFont="1" applyBorder="1">
      <alignment vertical="center"/>
    </xf>
    <xf numFmtId="176" fontId="13" fillId="3" borderId="0" xfId="0" applyNumberFormat="1" applyFont="1" applyFill="1" applyAlignment="1">
      <alignment horizontal="right" vertical="center" wrapText="1"/>
    </xf>
    <xf numFmtId="9" fontId="13" fillId="3" borderId="0" xfId="0" applyNumberFormat="1" applyFont="1" applyFill="1" applyAlignment="1">
      <alignment horizontal="right" vertical="center" wrapText="1"/>
    </xf>
    <xf numFmtId="9" fontId="13" fillId="3" borderId="23" xfId="1" applyFont="1" applyFill="1" applyBorder="1" applyAlignment="1">
      <alignment horizontal="right" vertical="center" wrapText="1"/>
    </xf>
    <xf numFmtId="9" fontId="13" fillId="3" borderId="5" xfId="0" applyNumberFormat="1" applyFont="1" applyFill="1" applyBorder="1" applyAlignment="1">
      <alignment horizontal="right" vertical="center" wrapText="1"/>
    </xf>
    <xf numFmtId="180" fontId="13" fillId="3" borderId="43" xfId="0" applyNumberFormat="1" applyFont="1" applyFill="1" applyBorder="1" applyAlignment="1">
      <alignment horizontal="right" vertical="center" wrapText="1"/>
    </xf>
    <xf numFmtId="9" fontId="13" fillId="3" borderId="44" xfId="0" applyNumberFormat="1" applyFont="1" applyFill="1" applyBorder="1" applyAlignment="1">
      <alignment horizontal="right" vertical="center" wrapText="1"/>
    </xf>
    <xf numFmtId="9" fontId="13" fillId="3" borderId="47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182" fontId="8" fillId="2" borderId="0" xfId="0" applyNumberFormat="1" applyFont="1" applyFill="1">
      <alignment vertical="center"/>
    </xf>
    <xf numFmtId="186" fontId="8" fillId="2" borderId="0" xfId="0" applyNumberFormat="1" applyFont="1" applyFill="1">
      <alignment vertical="center"/>
    </xf>
    <xf numFmtId="0" fontId="7" fillId="0" borderId="26" xfId="0" applyFont="1" applyBorder="1" applyAlignment="1">
      <alignment horizontal="center" vertical="center" shrinkToFit="1"/>
    </xf>
    <xf numFmtId="9" fontId="13" fillId="0" borderId="35" xfId="1" applyFont="1" applyFill="1" applyBorder="1" applyAlignment="1">
      <alignment horizontal="right" vertical="center" wrapText="1"/>
    </xf>
    <xf numFmtId="0" fontId="15" fillId="2" borderId="0" xfId="0" applyFont="1" applyFill="1">
      <alignment vertical="center"/>
    </xf>
    <xf numFmtId="0" fontId="15" fillId="2" borderId="2" xfId="0" applyFont="1" applyFill="1" applyBorder="1" applyAlignment="1">
      <alignment vertical="center" wrapText="1"/>
    </xf>
    <xf numFmtId="176" fontId="15" fillId="0" borderId="15" xfId="0" applyNumberFormat="1" applyFont="1" applyBorder="1" applyAlignment="1">
      <alignment horizontal="left" vertical="center"/>
    </xf>
    <xf numFmtId="176" fontId="9" fillId="3" borderId="27" xfId="0" applyNumberFormat="1" applyFont="1" applyFill="1" applyBorder="1" applyAlignment="1">
      <alignment horizontal="center" vertical="center" shrinkToFit="1"/>
    </xf>
    <xf numFmtId="9" fontId="7" fillId="0" borderId="36" xfId="0" applyNumberFormat="1" applyFont="1" applyBorder="1" applyAlignment="1">
      <alignment horizontal="right" vertical="center" wrapText="1"/>
    </xf>
    <xf numFmtId="0" fontId="7" fillId="0" borderId="68" xfId="0" applyFont="1" applyBorder="1" applyAlignment="1">
      <alignment horizontal="center" vertical="center" shrinkToFit="1"/>
    </xf>
    <xf numFmtId="179" fontId="13" fillId="3" borderId="6" xfId="0" applyNumberFormat="1" applyFont="1" applyFill="1" applyBorder="1" applyAlignment="1">
      <alignment horizontal="right" vertical="center" wrapText="1"/>
    </xf>
    <xf numFmtId="176" fontId="13" fillId="3" borderId="6" xfId="0" applyNumberFormat="1" applyFont="1" applyFill="1" applyBorder="1" applyAlignment="1">
      <alignment horizontal="right" vertical="center" wrapText="1"/>
    </xf>
    <xf numFmtId="189" fontId="13" fillId="3" borderId="43" xfId="0" applyNumberFormat="1" applyFont="1" applyFill="1" applyBorder="1" applyAlignment="1">
      <alignment horizontal="right" vertical="center" wrapText="1"/>
    </xf>
    <xf numFmtId="177" fontId="13" fillId="0" borderId="28" xfId="0" applyNumberFormat="1" applyFont="1" applyBorder="1" applyAlignment="1">
      <alignment horizontal="right" vertical="top" wrapText="1"/>
    </xf>
    <xf numFmtId="9" fontId="13" fillId="0" borderId="7" xfId="0" applyNumberFormat="1" applyFont="1" applyBorder="1" applyAlignment="1">
      <alignment horizontal="right" vertical="center" wrapText="1"/>
    </xf>
    <xf numFmtId="9" fontId="13" fillId="0" borderId="45" xfId="0" applyNumberFormat="1" applyFont="1" applyBorder="1" applyAlignment="1">
      <alignment horizontal="right" vertical="center" wrapText="1"/>
    </xf>
    <xf numFmtId="9" fontId="13" fillId="0" borderId="28" xfId="0" applyNumberFormat="1" applyFont="1" applyBorder="1" applyAlignment="1">
      <alignment horizontal="right" vertical="center" wrapText="1"/>
    </xf>
    <xf numFmtId="9" fontId="13" fillId="0" borderId="67" xfId="0" applyNumberFormat="1" applyFont="1" applyBorder="1" applyAlignment="1">
      <alignment horizontal="right" vertical="center" wrapText="1"/>
    </xf>
    <xf numFmtId="9" fontId="7" fillId="4" borderId="67" xfId="0" applyNumberFormat="1" applyFont="1" applyFill="1" applyBorder="1" applyAlignment="1">
      <alignment horizontal="right" vertical="center" wrapText="1"/>
    </xf>
    <xf numFmtId="187" fontId="13" fillId="4" borderId="67" xfId="0" applyNumberFormat="1" applyFont="1" applyFill="1" applyBorder="1" applyAlignment="1">
      <alignment horizontal="right" vertical="center" wrapText="1"/>
    </xf>
    <xf numFmtId="187" fontId="7" fillId="0" borderId="36" xfId="0" applyNumberFormat="1" applyFont="1" applyBorder="1" applyAlignment="1">
      <alignment horizontal="right" vertical="center" wrapText="1"/>
    </xf>
    <xf numFmtId="192" fontId="7" fillId="0" borderId="42" xfId="0" applyNumberFormat="1" applyFont="1" applyBorder="1" applyAlignment="1">
      <alignment horizontal="right" vertical="center" wrapText="1"/>
    </xf>
    <xf numFmtId="193" fontId="13" fillId="4" borderId="35" xfId="0" applyNumberFormat="1" applyFont="1" applyFill="1" applyBorder="1" applyAlignment="1">
      <alignment horizontal="right" vertical="center" wrapText="1"/>
    </xf>
    <xf numFmtId="194" fontId="7" fillId="0" borderId="10" xfId="0" applyNumberFormat="1" applyFont="1" applyBorder="1" applyAlignment="1">
      <alignment horizontal="right" vertical="center" wrapText="1"/>
    </xf>
    <xf numFmtId="176" fontId="7" fillId="3" borderId="21" xfId="0" applyNumberFormat="1" applyFont="1" applyFill="1" applyBorder="1" applyAlignment="1">
      <alignment horizontal="center" vertical="center" wrapText="1"/>
    </xf>
    <xf numFmtId="176" fontId="7" fillId="3" borderId="19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176" fontId="7" fillId="0" borderId="21" xfId="0" applyNumberFormat="1" applyFont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176" fontId="9" fillId="3" borderId="23" xfId="0" applyNumberFormat="1" applyFont="1" applyFill="1" applyBorder="1" applyAlignment="1">
      <alignment horizontal="center" vertical="center" wrapText="1"/>
    </xf>
    <xf numFmtId="176" fontId="9" fillId="0" borderId="35" xfId="0" applyNumberFormat="1" applyFont="1" applyBorder="1" applyAlignment="1">
      <alignment horizontal="center" vertical="center" wrapText="1"/>
    </xf>
    <xf numFmtId="176" fontId="9" fillId="0" borderId="23" xfId="0" applyNumberFormat="1" applyFont="1" applyBorder="1" applyAlignment="1">
      <alignment horizontal="center" vertical="center" wrapText="1"/>
    </xf>
    <xf numFmtId="176" fontId="9" fillId="0" borderId="36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176" fontId="9" fillId="0" borderId="17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22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30" xfId="0" applyNumberFormat="1" applyFont="1" applyBorder="1" applyAlignment="1">
      <alignment horizontal="center" vertical="center" wrapText="1"/>
    </xf>
    <xf numFmtId="176" fontId="9" fillId="3" borderId="30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left" vertical="center" shrinkToFit="1"/>
    </xf>
    <xf numFmtId="0" fontId="11" fillId="4" borderId="2" xfId="0" applyFont="1" applyFill="1" applyBorder="1" applyAlignment="1">
      <alignment horizontal="left" vertical="center" shrinkToFit="1"/>
    </xf>
    <xf numFmtId="0" fontId="11" fillId="4" borderId="3" xfId="0" applyFont="1" applyFill="1" applyBorder="1" applyAlignment="1">
      <alignment horizontal="left" vertical="center" shrinkToFit="1"/>
    </xf>
    <xf numFmtId="176" fontId="7" fillId="3" borderId="6" xfId="0" applyNumberFormat="1" applyFont="1" applyFill="1" applyBorder="1" applyAlignment="1">
      <alignment horizontal="center" vertical="center" wrapText="1"/>
    </xf>
    <xf numFmtId="176" fontId="7" fillId="3" borderId="5" xfId="0" applyNumberFormat="1" applyFont="1" applyFill="1" applyBorder="1" applyAlignment="1">
      <alignment horizontal="center" vertical="center" wrapText="1"/>
    </xf>
    <xf numFmtId="176" fontId="9" fillId="3" borderId="12" xfId="0" applyNumberFormat="1" applyFont="1" applyFill="1" applyBorder="1" applyAlignment="1">
      <alignment horizontal="center" vertical="center" wrapText="1"/>
    </xf>
    <xf numFmtId="176" fontId="9" fillId="3" borderId="11" xfId="0" applyNumberFormat="1" applyFont="1" applyFill="1" applyBorder="1" applyAlignment="1">
      <alignment horizontal="center" vertical="center" wrapText="1"/>
    </xf>
    <xf numFmtId="176" fontId="9" fillId="3" borderId="15" xfId="0" applyNumberFormat="1" applyFont="1" applyFill="1" applyBorder="1" applyAlignment="1">
      <alignment horizontal="center" vertical="center" wrapText="1"/>
    </xf>
    <xf numFmtId="176" fontId="9" fillId="3" borderId="16" xfId="0" applyNumberFormat="1" applyFont="1" applyFill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86" fontId="11" fillId="4" borderId="1" xfId="0" applyNumberFormat="1" applyFont="1" applyFill="1" applyBorder="1" applyAlignment="1">
      <alignment horizontal="left" vertical="center"/>
    </xf>
    <xf numFmtId="186" fontId="11" fillId="4" borderId="2" xfId="0" applyNumberFormat="1" applyFont="1" applyFill="1" applyBorder="1" applyAlignment="1">
      <alignment horizontal="left" vertical="center"/>
    </xf>
    <xf numFmtId="186" fontId="11" fillId="4" borderId="3" xfId="0" applyNumberFormat="1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1" fillId="4" borderId="30" xfId="0" applyFont="1" applyFill="1" applyBorder="1" applyAlignment="1">
      <alignment horizontal="center" vertical="center" shrinkToFit="1"/>
    </xf>
    <xf numFmtId="0" fontId="11" fillId="4" borderId="35" xfId="0" applyFont="1" applyFill="1" applyBorder="1" applyAlignment="1">
      <alignment horizontal="left" vertical="center" shrinkToFit="1"/>
    </xf>
    <xf numFmtId="0" fontId="11" fillId="4" borderId="23" xfId="0" applyFont="1" applyFill="1" applyBorder="1" applyAlignment="1">
      <alignment horizontal="left" vertical="center" shrinkToFit="1"/>
    </xf>
    <xf numFmtId="0" fontId="11" fillId="4" borderId="30" xfId="0" applyFont="1" applyFill="1" applyBorder="1" applyAlignment="1">
      <alignment horizontal="left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7488-C331-4DB5-8EF1-E3F90F577E3D}">
  <dimension ref="A1:AC97"/>
  <sheetViews>
    <sheetView tabSelected="1" zoomScaleNormal="100" workbookViewId="0">
      <pane xSplit="5" ySplit="8" topLeftCell="S80" activePane="bottomRight" state="frozen"/>
      <selection pane="topRight" activeCell="F1" sqref="F1"/>
      <selection pane="bottomLeft" activeCell="A9" sqref="A9"/>
      <selection pane="bottomRight" activeCell="X61" sqref="X61"/>
    </sheetView>
  </sheetViews>
  <sheetFormatPr defaultColWidth="9" defaultRowHeight="18" outlineLevelRow="1" x14ac:dyDescent="0.45"/>
  <cols>
    <col min="1" max="1" width="2.5" style="7" customWidth="1"/>
    <col min="2" max="2" width="3.09765625" style="7" customWidth="1"/>
    <col min="3" max="3" width="36.8984375" style="7" customWidth="1"/>
    <col min="4" max="4" width="16.19921875" style="297" hidden="1" customWidth="1"/>
    <col min="5" max="5" width="9.5" style="297" hidden="1" customWidth="1"/>
    <col min="6" max="6" width="16.09765625" style="297" customWidth="1"/>
    <col min="7" max="7" width="9.5" style="297" customWidth="1"/>
    <col min="8" max="8" width="16" style="297" customWidth="1"/>
    <col min="9" max="9" width="9.5" style="297" customWidth="1"/>
    <col min="10" max="10" width="17.5" style="297" customWidth="1"/>
    <col min="11" max="11" width="9.5" style="297" customWidth="1"/>
    <col min="12" max="12" width="15.69921875" style="298" customWidth="1"/>
    <col min="13" max="13" width="9.5" style="298" customWidth="1"/>
    <col min="14" max="14" width="16.09765625" style="298" customWidth="1"/>
    <col min="15" max="15" width="9.5" style="298" customWidth="1"/>
    <col min="16" max="16" width="15.5" style="4" customWidth="1"/>
    <col min="17" max="17" width="9.5" style="4" bestFit="1" customWidth="1"/>
    <col min="18" max="18" width="17.5" style="4" customWidth="1"/>
    <col min="19" max="19" width="9.5" style="4" bestFit="1" customWidth="1"/>
    <col min="20" max="20" width="16" style="4" customWidth="1"/>
    <col min="21" max="21" width="9.5" style="4" bestFit="1" customWidth="1"/>
    <col min="22" max="22" width="16" style="4" customWidth="1"/>
    <col min="23" max="23" width="9.5" style="4" bestFit="1" customWidth="1"/>
    <col min="24" max="24" width="16" style="4" customWidth="1"/>
    <col min="25" max="25" width="9.5" style="4" bestFit="1" customWidth="1"/>
    <col min="26" max="26" width="14.3984375" style="5" customWidth="1"/>
    <col min="27" max="27" width="9.69921875" style="5" customWidth="1"/>
    <col min="28" max="28" width="14.5" style="7" customWidth="1"/>
    <col min="29" max="29" width="9.59765625" style="7" customWidth="1"/>
    <col min="30" max="16384" width="9" style="7"/>
  </cols>
  <sheetData>
    <row r="1" spans="1:29" s="6" customFormat="1" ht="19.8" x14ac:dyDescent="0.45">
      <c r="A1" s="1" t="s">
        <v>106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</row>
    <row r="2" spans="1:29" s="6" customFormat="1" ht="19.8" x14ac:dyDescent="0.45">
      <c r="A2" s="1" t="s">
        <v>46</v>
      </c>
      <c r="B2" s="7"/>
      <c r="C2" s="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5"/>
    </row>
    <row r="3" spans="1:29" s="6" customFormat="1" ht="9.9" customHeight="1" x14ac:dyDescent="0.45">
      <c r="B3" s="7"/>
      <c r="C3" s="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5"/>
    </row>
    <row r="4" spans="1:29" ht="13.8" x14ac:dyDescent="0.45">
      <c r="A4" s="8"/>
      <c r="B4" s="9"/>
      <c r="C4" s="10"/>
      <c r="D4" s="367" t="s">
        <v>2</v>
      </c>
      <c r="E4" s="368"/>
      <c r="F4" s="367" t="s">
        <v>3</v>
      </c>
      <c r="G4" s="368"/>
      <c r="H4" s="367" t="s">
        <v>4</v>
      </c>
      <c r="I4" s="368"/>
      <c r="J4" s="367" t="s">
        <v>5</v>
      </c>
      <c r="K4" s="368"/>
      <c r="L4" s="367" t="s">
        <v>6</v>
      </c>
      <c r="M4" s="368"/>
      <c r="N4" s="367" t="s">
        <v>7</v>
      </c>
      <c r="O4" s="368"/>
      <c r="P4" s="367" t="s">
        <v>8</v>
      </c>
      <c r="Q4" s="368"/>
      <c r="R4" s="367" t="s">
        <v>9</v>
      </c>
      <c r="S4" s="368"/>
      <c r="T4" s="367" t="s">
        <v>10</v>
      </c>
      <c r="U4" s="368"/>
      <c r="V4" s="367" t="s">
        <v>12</v>
      </c>
      <c r="W4" s="368"/>
      <c r="X4" s="367" t="s">
        <v>67</v>
      </c>
      <c r="Y4" s="372"/>
      <c r="Z4" s="389" t="s">
        <v>107</v>
      </c>
      <c r="AA4" s="390"/>
      <c r="AB4" s="367" t="s">
        <v>96</v>
      </c>
      <c r="AC4" s="369"/>
    </row>
    <row r="5" spans="1:29" ht="14.25" customHeight="1" x14ac:dyDescent="0.45">
      <c r="A5" s="11"/>
      <c r="C5" s="12"/>
      <c r="D5" s="377"/>
      <c r="E5" s="378"/>
      <c r="F5" s="377"/>
      <c r="G5" s="378"/>
      <c r="H5" s="377"/>
      <c r="I5" s="378"/>
      <c r="J5" s="377"/>
      <c r="K5" s="378"/>
      <c r="L5" s="377"/>
      <c r="M5" s="378"/>
      <c r="N5" s="377"/>
      <c r="O5" s="378"/>
      <c r="P5" s="377"/>
      <c r="Q5" s="378"/>
      <c r="R5" s="377"/>
      <c r="S5" s="379"/>
      <c r="T5" s="377"/>
      <c r="U5" s="379"/>
      <c r="V5" s="377"/>
      <c r="W5" s="379"/>
      <c r="X5" s="377"/>
      <c r="Y5" s="395"/>
      <c r="Z5" s="391"/>
      <c r="AA5" s="392"/>
      <c r="AB5" s="377"/>
      <c r="AC5" s="379"/>
    </row>
    <row r="6" spans="1:29" ht="13.8" x14ac:dyDescent="0.45">
      <c r="A6" s="13"/>
      <c r="B6" s="14"/>
      <c r="C6" s="15"/>
      <c r="D6" s="370" t="s">
        <v>11</v>
      </c>
      <c r="E6" s="380"/>
      <c r="F6" s="370" t="s">
        <v>11</v>
      </c>
      <c r="G6" s="380"/>
      <c r="H6" s="370" t="s">
        <v>11</v>
      </c>
      <c r="I6" s="380"/>
      <c r="J6" s="370" t="s">
        <v>11</v>
      </c>
      <c r="K6" s="380"/>
      <c r="L6" s="370" t="s">
        <v>11</v>
      </c>
      <c r="M6" s="380"/>
      <c r="N6" s="370" t="s">
        <v>11</v>
      </c>
      <c r="O6" s="380"/>
      <c r="P6" s="370" t="s">
        <v>11</v>
      </c>
      <c r="Q6" s="380"/>
      <c r="R6" s="370" t="s">
        <v>11</v>
      </c>
      <c r="S6" s="380"/>
      <c r="T6" s="370" t="s">
        <v>11</v>
      </c>
      <c r="U6" s="380"/>
      <c r="V6" s="370" t="s">
        <v>11</v>
      </c>
      <c r="W6" s="380"/>
      <c r="X6" s="370" t="s">
        <v>11</v>
      </c>
      <c r="Y6" s="371"/>
      <c r="Z6" s="393" t="s">
        <v>97</v>
      </c>
      <c r="AA6" s="394"/>
      <c r="AB6" s="370" t="s">
        <v>98</v>
      </c>
      <c r="AC6" s="380"/>
    </row>
    <row r="7" spans="1:29" ht="13.8" x14ac:dyDescent="0.45">
      <c r="A7" s="16" t="s">
        <v>13</v>
      </c>
      <c r="B7" s="17"/>
      <c r="C7" s="17"/>
      <c r="D7" s="367">
        <v>52</v>
      </c>
      <c r="E7" s="368"/>
      <c r="F7" s="367">
        <v>52</v>
      </c>
      <c r="G7" s="368"/>
      <c r="H7" s="367">
        <v>51</v>
      </c>
      <c r="I7" s="368"/>
      <c r="J7" s="367">
        <v>51</v>
      </c>
      <c r="K7" s="368"/>
      <c r="L7" s="367">
        <v>51</v>
      </c>
      <c r="M7" s="368"/>
      <c r="N7" s="367">
        <v>50</v>
      </c>
      <c r="O7" s="368"/>
      <c r="P7" s="367">
        <v>48</v>
      </c>
      <c r="Q7" s="368"/>
      <c r="R7" s="367">
        <v>48</v>
      </c>
      <c r="S7" s="369"/>
      <c r="T7" s="367">
        <v>54</v>
      </c>
      <c r="U7" s="369"/>
      <c r="V7" s="367">
        <v>50</v>
      </c>
      <c r="W7" s="369"/>
      <c r="X7" s="367">
        <v>50</v>
      </c>
      <c r="Y7" s="372"/>
      <c r="Z7" s="389"/>
      <c r="AA7" s="390"/>
      <c r="AB7" s="367"/>
      <c r="AC7" s="369"/>
    </row>
    <row r="8" spans="1:29" ht="18.75" customHeight="1" x14ac:dyDescent="0.45">
      <c r="A8" s="383" t="s">
        <v>14</v>
      </c>
      <c r="B8" s="384"/>
      <c r="C8" s="385"/>
      <c r="D8" s="360">
        <v>3</v>
      </c>
      <c r="E8" s="361"/>
      <c r="F8" s="360">
        <v>3</v>
      </c>
      <c r="G8" s="361"/>
      <c r="H8" s="360">
        <v>3</v>
      </c>
      <c r="I8" s="361"/>
      <c r="J8" s="360">
        <v>3</v>
      </c>
      <c r="K8" s="361"/>
      <c r="L8" s="360">
        <v>3</v>
      </c>
      <c r="M8" s="361"/>
      <c r="N8" s="360">
        <v>3</v>
      </c>
      <c r="O8" s="361"/>
      <c r="P8" s="360">
        <v>3</v>
      </c>
      <c r="Q8" s="361"/>
      <c r="R8" s="360">
        <v>3</v>
      </c>
      <c r="S8" s="362"/>
      <c r="T8" s="360">
        <v>4</v>
      </c>
      <c r="U8" s="362"/>
      <c r="V8" s="360">
        <v>6</v>
      </c>
      <c r="W8" s="362"/>
      <c r="X8" s="360">
        <v>6</v>
      </c>
      <c r="Y8" s="373"/>
      <c r="Z8" s="358"/>
      <c r="AA8" s="359"/>
      <c r="AB8" s="360"/>
      <c r="AC8" s="362"/>
    </row>
    <row r="9" spans="1:29" ht="9.9" customHeight="1" x14ac:dyDescent="0.45">
      <c r="A9" s="18"/>
      <c r="B9" s="19"/>
      <c r="C9" s="19"/>
      <c r="D9" s="22"/>
      <c r="E9" s="23"/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4"/>
      <c r="S9" s="25"/>
      <c r="T9" s="24"/>
      <c r="U9" s="25"/>
      <c r="V9" s="24"/>
      <c r="W9" s="25"/>
      <c r="X9" s="24"/>
      <c r="Y9" s="342"/>
      <c r="Z9" s="20"/>
      <c r="AA9" s="21"/>
      <c r="AB9" s="22"/>
      <c r="AC9" s="23"/>
    </row>
    <row r="10" spans="1:29" s="5" customFormat="1" ht="13.2" x14ac:dyDescent="0.45">
      <c r="A10" s="26" t="s">
        <v>47</v>
      </c>
      <c r="B10" s="27"/>
      <c r="C10" s="27"/>
      <c r="D10" s="28" t="s">
        <v>15</v>
      </c>
      <c r="E10" s="29" t="s">
        <v>16</v>
      </c>
      <c r="F10" s="28" t="s">
        <v>15</v>
      </c>
      <c r="G10" s="29" t="s">
        <v>16</v>
      </c>
      <c r="H10" s="28" t="s">
        <v>15</v>
      </c>
      <c r="I10" s="29" t="s">
        <v>16</v>
      </c>
      <c r="J10" s="28" t="s">
        <v>15</v>
      </c>
      <c r="K10" s="29" t="s">
        <v>16</v>
      </c>
      <c r="L10" s="28" t="s">
        <v>15</v>
      </c>
      <c r="M10" s="29" t="s">
        <v>16</v>
      </c>
      <c r="N10" s="28" t="s">
        <v>15</v>
      </c>
      <c r="O10" s="29" t="s">
        <v>16</v>
      </c>
      <c r="P10" s="28" t="s">
        <v>15</v>
      </c>
      <c r="Q10" s="29" t="s">
        <v>16</v>
      </c>
      <c r="R10" s="28" t="s">
        <v>15</v>
      </c>
      <c r="S10" s="29" t="s">
        <v>16</v>
      </c>
      <c r="T10" s="28" t="s">
        <v>15</v>
      </c>
      <c r="U10" s="29" t="s">
        <v>16</v>
      </c>
      <c r="V10" s="28" t="s">
        <v>15</v>
      </c>
      <c r="W10" s="29" t="s">
        <v>16</v>
      </c>
      <c r="X10" s="28" t="s">
        <v>15</v>
      </c>
      <c r="Y10" s="343" t="s">
        <v>16</v>
      </c>
      <c r="Z10" s="341" t="s">
        <v>15</v>
      </c>
      <c r="AA10" s="30" t="s">
        <v>16</v>
      </c>
      <c r="AB10" s="28" t="s">
        <v>15</v>
      </c>
      <c r="AC10" s="336" t="s">
        <v>16</v>
      </c>
    </row>
    <row r="11" spans="1:29" ht="13.8" x14ac:dyDescent="0.45">
      <c r="A11" s="31" t="s">
        <v>17</v>
      </c>
      <c r="B11" s="32"/>
      <c r="C11" s="32"/>
      <c r="D11" s="33">
        <v>206831</v>
      </c>
      <c r="E11" s="34">
        <v>100</v>
      </c>
      <c r="F11" s="33">
        <v>208718</v>
      </c>
      <c r="G11" s="34">
        <v>100</v>
      </c>
      <c r="H11" s="33">
        <v>215407</v>
      </c>
      <c r="I11" s="34">
        <v>100</v>
      </c>
      <c r="J11" s="33">
        <v>227185</v>
      </c>
      <c r="K11" s="34">
        <v>100</v>
      </c>
      <c r="L11" s="33">
        <v>229057</v>
      </c>
      <c r="M11" s="34">
        <v>100</v>
      </c>
      <c r="N11" s="33">
        <v>213729</v>
      </c>
      <c r="O11" s="34">
        <v>100</v>
      </c>
      <c r="P11" s="35">
        <v>257230</v>
      </c>
      <c r="Q11" s="36">
        <v>100</v>
      </c>
      <c r="R11" s="35">
        <v>300594</v>
      </c>
      <c r="S11" s="37">
        <v>100</v>
      </c>
      <c r="T11" s="35">
        <v>254507</v>
      </c>
      <c r="U11" s="37">
        <v>100</v>
      </c>
      <c r="V11" s="35">
        <v>284069</v>
      </c>
      <c r="W11" s="37">
        <v>100</v>
      </c>
      <c r="X11" s="35">
        <v>273446</v>
      </c>
      <c r="Y11" s="38">
        <v>100</v>
      </c>
      <c r="Z11" s="304"/>
      <c r="AA11" s="305">
        <v>100</v>
      </c>
      <c r="AB11" s="35"/>
      <c r="AC11" s="37"/>
    </row>
    <row r="12" spans="1:29" ht="13.8" x14ac:dyDescent="0.45">
      <c r="A12" s="39"/>
      <c r="B12" s="40" t="s">
        <v>18</v>
      </c>
      <c r="C12" s="17"/>
      <c r="D12" s="41">
        <v>169006</v>
      </c>
      <c r="E12" s="42">
        <v>0.81</v>
      </c>
      <c r="F12" s="41">
        <v>167907</v>
      </c>
      <c r="G12" s="42">
        <v>0.8</v>
      </c>
      <c r="H12" s="41">
        <v>181277</v>
      </c>
      <c r="I12" s="42">
        <v>0.83</v>
      </c>
      <c r="J12" s="41">
        <v>190434</v>
      </c>
      <c r="K12" s="42">
        <v>0.83</v>
      </c>
      <c r="L12" s="41">
        <v>189709</v>
      </c>
      <c r="M12" s="42">
        <v>0.8215782909210595</v>
      </c>
      <c r="N12" s="41">
        <v>179255</v>
      </c>
      <c r="O12" s="42">
        <f>N12/(N12+N13)</f>
        <v>0.83216500779915326</v>
      </c>
      <c r="P12" s="43">
        <v>215240</v>
      </c>
      <c r="Q12" s="44">
        <f>P12/(P12+P13)</f>
        <v>0.83135703857057885</v>
      </c>
      <c r="R12" s="43">
        <v>263899</v>
      </c>
      <c r="S12" s="45">
        <f>R12/(R12+R13)</f>
        <v>0.87355427708889166</v>
      </c>
      <c r="T12" s="43">
        <v>217473</v>
      </c>
      <c r="U12" s="45">
        <f>T12/(T12+T13)</f>
        <v>0.84925841748869468</v>
      </c>
      <c r="V12" s="43">
        <v>237686</v>
      </c>
      <c r="W12" s="45">
        <f>V12/(V12+V13)</f>
        <v>0.83263621778030006</v>
      </c>
      <c r="X12" s="43">
        <v>238628</v>
      </c>
      <c r="Y12" s="46">
        <f>X12/(X12+X13)</f>
        <v>0.86812015468624382</v>
      </c>
      <c r="Z12" s="306"/>
      <c r="AA12" s="307" t="e">
        <f>Z12/(Z12+Z13)</f>
        <v>#DIV/0!</v>
      </c>
      <c r="AB12" s="43"/>
      <c r="AC12" s="45"/>
    </row>
    <row r="13" spans="1:29" ht="13.8" x14ac:dyDescent="0.45">
      <c r="A13" s="39"/>
      <c r="B13" s="47" t="s">
        <v>19</v>
      </c>
      <c r="C13" s="48"/>
      <c r="D13" s="49">
        <v>39876</v>
      </c>
      <c r="E13" s="50">
        <v>0.19</v>
      </c>
      <c r="F13" s="49">
        <v>42894</v>
      </c>
      <c r="G13" s="50">
        <v>0.2</v>
      </c>
      <c r="H13" s="49">
        <v>36025</v>
      </c>
      <c r="I13" s="50">
        <v>0.17</v>
      </c>
      <c r="J13" s="49">
        <v>38679</v>
      </c>
      <c r="K13" s="50">
        <v>0.17</v>
      </c>
      <c r="L13" s="49">
        <v>41199</v>
      </c>
      <c r="M13" s="50">
        <v>0.1784217090789405</v>
      </c>
      <c r="N13" s="49">
        <v>36153</v>
      </c>
      <c r="O13" s="50">
        <f>1-O12</f>
        <v>0.16783499220084674</v>
      </c>
      <c r="P13" s="51">
        <v>43662</v>
      </c>
      <c r="Q13" s="52">
        <f>1-Q12</f>
        <v>0.16864296142942115</v>
      </c>
      <c r="R13" s="51">
        <v>38199</v>
      </c>
      <c r="S13" s="53">
        <f>1-S12</f>
        <v>0.12644572291110834</v>
      </c>
      <c r="T13" s="51">
        <v>38601</v>
      </c>
      <c r="U13" s="53">
        <f>1-U12</f>
        <v>0.15074158251130532</v>
      </c>
      <c r="V13" s="51">
        <v>47776</v>
      </c>
      <c r="W13" s="53">
        <f>1-W12</f>
        <v>0.16736378221969994</v>
      </c>
      <c r="X13" s="51">
        <v>36251</v>
      </c>
      <c r="Y13" s="54">
        <f>1-Y12</f>
        <v>0.13187984531375618</v>
      </c>
      <c r="Z13" s="308"/>
      <c r="AA13" s="309" t="e">
        <f>1-AA12</f>
        <v>#DIV/0!</v>
      </c>
      <c r="AB13" s="51"/>
      <c r="AC13" s="53"/>
    </row>
    <row r="14" spans="1:29" ht="14.25" customHeight="1" x14ac:dyDescent="0.45">
      <c r="A14" s="39"/>
      <c r="B14" s="55" t="s">
        <v>20</v>
      </c>
      <c r="C14" s="56"/>
      <c r="D14" s="57">
        <v>-2051</v>
      </c>
      <c r="E14" s="58"/>
      <c r="F14" s="57">
        <v>-2083</v>
      </c>
      <c r="G14" s="58"/>
      <c r="H14" s="57">
        <v>-1895</v>
      </c>
      <c r="I14" s="58"/>
      <c r="J14" s="57">
        <v>-1928</v>
      </c>
      <c r="K14" s="58"/>
      <c r="L14" s="57">
        <v>-1851</v>
      </c>
      <c r="M14" s="58"/>
      <c r="N14" s="57">
        <v>-1679</v>
      </c>
      <c r="O14" s="58"/>
      <c r="P14" s="59">
        <v>-1672</v>
      </c>
      <c r="Q14" s="60"/>
      <c r="R14" s="59">
        <v>-1504</v>
      </c>
      <c r="S14" s="61"/>
      <c r="T14" s="59">
        <v>-1566</v>
      </c>
      <c r="U14" s="61"/>
      <c r="V14" s="59">
        <v>-1393</v>
      </c>
      <c r="W14" s="61"/>
      <c r="X14" s="59">
        <v>-1434</v>
      </c>
      <c r="Y14" s="62"/>
      <c r="Z14" s="310"/>
      <c r="AA14" s="311"/>
      <c r="AB14" s="59"/>
      <c r="AC14" s="61"/>
    </row>
    <row r="15" spans="1:29" ht="13.8" x14ac:dyDescent="0.45">
      <c r="A15" s="386" t="s">
        <v>69</v>
      </c>
      <c r="B15" s="387"/>
      <c r="C15" s="388"/>
      <c r="D15" s="33">
        <v>11309</v>
      </c>
      <c r="E15" s="34">
        <v>5.5</v>
      </c>
      <c r="F15" s="33">
        <v>12748</v>
      </c>
      <c r="G15" s="34">
        <v>6.1</v>
      </c>
      <c r="H15" s="33">
        <v>12421</v>
      </c>
      <c r="I15" s="34">
        <v>5.8</v>
      </c>
      <c r="J15" s="33">
        <v>12660</v>
      </c>
      <c r="K15" s="34">
        <v>5.6</v>
      </c>
      <c r="L15" s="33">
        <v>12195</v>
      </c>
      <c r="M15" s="34">
        <v>5.3240023225659989</v>
      </c>
      <c r="N15" s="33">
        <v>11735</v>
      </c>
      <c r="O15" s="34">
        <f>N15/N11*100</f>
        <v>5.4905979066949264</v>
      </c>
      <c r="P15" s="35">
        <v>18144</v>
      </c>
      <c r="Q15" s="36">
        <f>P15/P11*100</f>
        <v>7.0536096100765846</v>
      </c>
      <c r="R15" s="35">
        <v>23027</v>
      </c>
      <c r="S15" s="37">
        <f>R15/R11*100</f>
        <v>7.6604988788864707</v>
      </c>
      <c r="T15" s="35">
        <v>18941</v>
      </c>
      <c r="U15" s="37">
        <f>T15/T11*100</f>
        <v>7.4422314513942638</v>
      </c>
      <c r="V15" s="35">
        <v>20310</v>
      </c>
      <c r="W15" s="37">
        <f>V15/V11*100</f>
        <v>7.1496713826570302</v>
      </c>
      <c r="X15" s="35">
        <v>15928</v>
      </c>
      <c r="Y15" s="38">
        <f>X15/X11*100</f>
        <v>5.8249160711804162</v>
      </c>
      <c r="Z15" s="304"/>
      <c r="AA15" s="305" t="e">
        <f>Z15/Z11*100</f>
        <v>#DIV/0!</v>
      </c>
      <c r="AB15" s="35"/>
      <c r="AC15" s="37"/>
    </row>
    <row r="16" spans="1:29" ht="13.8" x14ac:dyDescent="0.45">
      <c r="A16" s="39"/>
      <c r="B16" s="40" t="s">
        <v>18</v>
      </c>
      <c r="C16" s="17"/>
      <c r="D16" s="41">
        <v>5579</v>
      </c>
      <c r="E16" s="65">
        <v>0.34</v>
      </c>
      <c r="F16" s="41">
        <v>6661</v>
      </c>
      <c r="G16" s="65">
        <v>0.36</v>
      </c>
      <c r="H16" s="41">
        <v>7662</v>
      </c>
      <c r="I16" s="65">
        <v>0.43</v>
      </c>
      <c r="J16" s="41">
        <v>7609</v>
      </c>
      <c r="K16" s="65">
        <v>0.41</v>
      </c>
      <c r="L16" s="41">
        <v>7184</v>
      </c>
      <c r="M16" s="65">
        <v>0.39815995122762288</v>
      </c>
      <c r="N16" s="41">
        <v>7232</v>
      </c>
      <c r="O16" s="65">
        <f>N16/(N16+N17)</f>
        <v>0.41876085697741749</v>
      </c>
      <c r="P16" s="43">
        <v>13703</v>
      </c>
      <c r="Q16" s="44">
        <f>P16/(P16+P17)</f>
        <v>0.57050668220991718</v>
      </c>
      <c r="R16" s="43">
        <v>18774</v>
      </c>
      <c r="S16" s="45">
        <f>R16/(R16+R17)</f>
        <v>0.64968681870090317</v>
      </c>
      <c r="T16" s="43">
        <v>14555</v>
      </c>
      <c r="U16" s="45">
        <f>T16/(T16+T17)</f>
        <v>0.57206304288016352</v>
      </c>
      <c r="V16" s="43">
        <v>13862</v>
      </c>
      <c r="W16" s="45">
        <f>V16/(V16+V17)</f>
        <v>0.50299357741572626</v>
      </c>
      <c r="X16" s="43">
        <v>12744</v>
      </c>
      <c r="Y16" s="46">
        <f>X16/(X16+X17)</f>
        <v>0.52259493151808412</v>
      </c>
      <c r="Z16" s="306"/>
      <c r="AA16" s="307" t="e">
        <f>Z16/(Z16+Z17)</f>
        <v>#DIV/0!</v>
      </c>
      <c r="AB16" s="43"/>
      <c r="AC16" s="45"/>
    </row>
    <row r="17" spans="1:29" ht="13.8" x14ac:dyDescent="0.45">
      <c r="A17" s="39"/>
      <c r="B17" s="47" t="s">
        <v>19</v>
      </c>
      <c r="C17" s="66"/>
      <c r="D17" s="49">
        <v>10614</v>
      </c>
      <c r="E17" s="67">
        <v>0.66</v>
      </c>
      <c r="F17" s="49">
        <v>11719</v>
      </c>
      <c r="G17" s="67">
        <v>0.64</v>
      </c>
      <c r="H17" s="49">
        <v>10181</v>
      </c>
      <c r="I17" s="67">
        <v>0.56999999999999995</v>
      </c>
      <c r="J17" s="49">
        <v>10783</v>
      </c>
      <c r="K17" s="67">
        <v>0.59</v>
      </c>
      <c r="L17" s="49">
        <v>10859</v>
      </c>
      <c r="M17" s="67">
        <v>0.60184004877237718</v>
      </c>
      <c r="N17" s="49">
        <v>10038</v>
      </c>
      <c r="O17" s="67">
        <f>1-O16</f>
        <v>0.58123914302258251</v>
      </c>
      <c r="P17" s="51">
        <v>10316</v>
      </c>
      <c r="Q17" s="52">
        <f>1-Q16</f>
        <v>0.42949331779008282</v>
      </c>
      <c r="R17" s="51">
        <v>10123</v>
      </c>
      <c r="S17" s="53">
        <f>1-S16</f>
        <v>0.35031318129909683</v>
      </c>
      <c r="T17" s="51">
        <v>10888</v>
      </c>
      <c r="U17" s="53">
        <f>1-U16</f>
        <v>0.42793695711983648</v>
      </c>
      <c r="V17" s="51">
        <v>13697</v>
      </c>
      <c r="W17" s="53">
        <f>1-W16</f>
        <v>0.49700642258427374</v>
      </c>
      <c r="X17" s="51">
        <v>11642</v>
      </c>
      <c r="Y17" s="54">
        <f>1-Y16</f>
        <v>0.47740506848191588</v>
      </c>
      <c r="Z17" s="308"/>
      <c r="AA17" s="309" t="e">
        <f>1-AA16</f>
        <v>#DIV/0!</v>
      </c>
      <c r="AB17" s="51"/>
      <c r="AC17" s="53"/>
    </row>
    <row r="18" spans="1:29" ht="13.8" x14ac:dyDescent="0.45">
      <c r="A18" s="68"/>
      <c r="B18" s="55" t="s">
        <v>21</v>
      </c>
      <c r="C18" s="69"/>
      <c r="D18" s="57">
        <v>-4885</v>
      </c>
      <c r="E18" s="58"/>
      <c r="F18" s="57">
        <v>-5633</v>
      </c>
      <c r="G18" s="58"/>
      <c r="H18" s="57">
        <v>-5422</v>
      </c>
      <c r="I18" s="58"/>
      <c r="J18" s="57">
        <v>-5731</v>
      </c>
      <c r="K18" s="58"/>
      <c r="L18" s="57">
        <v>-5847</v>
      </c>
      <c r="M18" s="58"/>
      <c r="N18" s="57">
        <v>-5535</v>
      </c>
      <c r="O18" s="58"/>
      <c r="P18" s="59">
        <v>-5875</v>
      </c>
      <c r="Q18" s="60"/>
      <c r="R18" s="59">
        <v>-5869</v>
      </c>
      <c r="S18" s="61"/>
      <c r="T18" s="59">
        <v>-6502</v>
      </c>
      <c r="U18" s="61"/>
      <c r="V18" s="59">
        <v>-7249</v>
      </c>
      <c r="W18" s="61"/>
      <c r="X18" s="59">
        <v>-8458</v>
      </c>
      <c r="Y18" s="62"/>
      <c r="Z18" s="310"/>
      <c r="AA18" s="311"/>
      <c r="AB18" s="59"/>
      <c r="AC18" s="61"/>
    </row>
    <row r="19" spans="1:29" ht="13.8" x14ac:dyDescent="0.45">
      <c r="A19" s="70" t="s">
        <v>48</v>
      </c>
      <c r="B19" s="71"/>
      <c r="C19" s="72"/>
      <c r="D19" s="73">
        <v>2716</v>
      </c>
      <c r="E19" s="74"/>
      <c r="F19" s="73">
        <v>3308</v>
      </c>
      <c r="G19" s="74"/>
      <c r="H19" s="73">
        <v>3739</v>
      </c>
      <c r="I19" s="74"/>
      <c r="J19" s="73">
        <v>4673</v>
      </c>
      <c r="K19" s="74"/>
      <c r="L19" s="73">
        <v>4626</v>
      </c>
      <c r="M19" s="74"/>
      <c r="N19" s="73">
        <v>4278</v>
      </c>
      <c r="O19" s="74"/>
      <c r="P19" s="75">
        <v>5006</v>
      </c>
      <c r="Q19" s="76"/>
      <c r="R19" s="75">
        <v>7018</v>
      </c>
      <c r="S19" s="77"/>
      <c r="T19" s="75">
        <v>5417</v>
      </c>
      <c r="U19" s="77"/>
      <c r="V19" s="75">
        <v>-1690</v>
      </c>
      <c r="W19" s="77"/>
      <c r="X19" s="75">
        <v>5634</v>
      </c>
      <c r="Y19" s="78"/>
      <c r="Z19" s="79"/>
      <c r="AA19" s="80"/>
      <c r="AB19" s="75"/>
      <c r="AC19" s="77"/>
    </row>
    <row r="20" spans="1:29" ht="13.8" x14ac:dyDescent="0.45">
      <c r="A20" s="81"/>
      <c r="B20" s="82" t="s">
        <v>22</v>
      </c>
      <c r="C20" s="83"/>
      <c r="D20" s="84">
        <v>2331</v>
      </c>
      <c r="E20" s="85"/>
      <c r="F20" s="84">
        <v>2272</v>
      </c>
      <c r="G20" s="85"/>
      <c r="H20" s="84">
        <v>2874</v>
      </c>
      <c r="I20" s="85"/>
      <c r="J20" s="84">
        <v>3742</v>
      </c>
      <c r="K20" s="85"/>
      <c r="L20" s="84">
        <v>3831</v>
      </c>
      <c r="M20" s="85"/>
      <c r="N20" s="84">
        <v>3324</v>
      </c>
      <c r="O20" s="85"/>
      <c r="P20" s="86">
        <v>3979</v>
      </c>
      <c r="Q20" s="87"/>
      <c r="R20" s="86">
        <v>5716</v>
      </c>
      <c r="S20" s="88"/>
      <c r="T20" s="86">
        <v>4803</v>
      </c>
      <c r="U20" s="88"/>
      <c r="V20" s="86">
        <v>4575</v>
      </c>
      <c r="W20" s="88"/>
      <c r="X20" s="86">
        <v>4121</v>
      </c>
      <c r="Y20" s="89"/>
      <c r="Z20" s="90"/>
      <c r="AA20" s="91"/>
      <c r="AB20" s="86"/>
      <c r="AC20" s="88"/>
    </row>
    <row r="21" spans="1:29" ht="13.8" x14ac:dyDescent="0.45">
      <c r="A21" s="81"/>
      <c r="B21" s="47" t="s">
        <v>70</v>
      </c>
      <c r="C21" s="66"/>
      <c r="D21" s="92">
        <v>-699</v>
      </c>
      <c r="E21" s="93"/>
      <c r="F21" s="92">
        <v>-635</v>
      </c>
      <c r="G21" s="93"/>
      <c r="H21" s="92">
        <v>-601</v>
      </c>
      <c r="I21" s="93"/>
      <c r="J21" s="92">
        <v>-490</v>
      </c>
      <c r="K21" s="93"/>
      <c r="L21" s="92">
        <v>-577</v>
      </c>
      <c r="M21" s="93"/>
      <c r="N21" s="92">
        <v>-568</v>
      </c>
      <c r="O21" s="93"/>
      <c r="P21" s="94">
        <v>-577</v>
      </c>
      <c r="Q21" s="95"/>
      <c r="R21" s="94">
        <v>-532</v>
      </c>
      <c r="S21" s="96"/>
      <c r="T21" s="94">
        <v>-591</v>
      </c>
      <c r="U21" s="96"/>
      <c r="V21" s="94">
        <v>-873</v>
      </c>
      <c r="W21" s="96"/>
      <c r="X21" s="94">
        <v>-1154</v>
      </c>
      <c r="Y21" s="97"/>
      <c r="Z21" s="98"/>
      <c r="AA21" s="99"/>
      <c r="AB21" s="94"/>
      <c r="AC21" s="96"/>
    </row>
    <row r="22" spans="1:29" ht="13.8" x14ac:dyDescent="0.45">
      <c r="A22" s="81"/>
      <c r="B22" s="47" t="s">
        <v>58</v>
      </c>
      <c r="C22" s="100"/>
      <c r="D22" s="92">
        <v>549</v>
      </c>
      <c r="E22" s="93"/>
      <c r="F22" s="92">
        <v>525</v>
      </c>
      <c r="G22" s="93"/>
      <c r="H22" s="92">
        <v>1402</v>
      </c>
      <c r="I22" s="93"/>
      <c r="J22" s="92">
        <v>1534</v>
      </c>
      <c r="K22" s="93"/>
      <c r="L22" s="92">
        <v>1410</v>
      </c>
      <c r="M22" s="93"/>
      <c r="N22" s="92">
        <v>1458</v>
      </c>
      <c r="O22" s="93"/>
      <c r="P22" s="94">
        <v>721</v>
      </c>
      <c r="Q22" s="95"/>
      <c r="R22" s="94">
        <v>1423</v>
      </c>
      <c r="S22" s="96"/>
      <c r="T22" s="94">
        <v>970</v>
      </c>
      <c r="U22" s="96"/>
      <c r="V22" s="94">
        <v>-5597</v>
      </c>
      <c r="W22" s="96"/>
      <c r="X22" s="94">
        <v>2637</v>
      </c>
      <c r="Y22" s="97"/>
      <c r="Z22" s="98"/>
      <c r="AA22" s="99"/>
      <c r="AB22" s="94"/>
      <c r="AC22" s="96"/>
    </row>
    <row r="23" spans="1:29" ht="13.8" x14ac:dyDescent="0.45">
      <c r="A23" s="81"/>
      <c r="B23" s="101" t="s">
        <v>23</v>
      </c>
      <c r="D23" s="57">
        <v>533</v>
      </c>
      <c r="E23" s="58"/>
      <c r="F23" s="57">
        <v>1145</v>
      </c>
      <c r="G23" s="58"/>
      <c r="H23" s="57">
        <v>64</v>
      </c>
      <c r="I23" s="58"/>
      <c r="J23" s="57">
        <v>-113</v>
      </c>
      <c r="K23" s="58"/>
      <c r="L23" s="57">
        <v>-37</v>
      </c>
      <c r="M23" s="58"/>
      <c r="N23" s="57">
        <v>64</v>
      </c>
      <c r="O23" s="58"/>
      <c r="P23" s="59">
        <v>882</v>
      </c>
      <c r="Q23" s="60"/>
      <c r="R23" s="59">
        <v>410</v>
      </c>
      <c r="S23" s="61"/>
      <c r="T23" s="59">
        <v>234</v>
      </c>
      <c r="U23" s="61"/>
      <c r="V23" s="59">
        <v>205</v>
      </c>
      <c r="W23" s="61"/>
      <c r="X23" s="59">
        <v>30</v>
      </c>
      <c r="Y23" s="62"/>
      <c r="Z23" s="63"/>
      <c r="AA23" s="64"/>
      <c r="AB23" s="59"/>
      <c r="AC23" s="61"/>
    </row>
    <row r="24" spans="1:29" ht="13.8" x14ac:dyDescent="0.45">
      <c r="A24" s="31" t="s">
        <v>104</v>
      </c>
      <c r="B24" s="102"/>
      <c r="C24" s="102"/>
      <c r="D24" s="103">
        <v>14025</v>
      </c>
      <c r="E24" s="104">
        <v>6.8</v>
      </c>
      <c r="F24" s="103">
        <v>13274</v>
      </c>
      <c r="G24" s="104"/>
      <c r="H24" s="103">
        <v>13823</v>
      </c>
      <c r="I24" s="104"/>
      <c r="J24" s="103">
        <v>14195</v>
      </c>
      <c r="K24" s="104"/>
      <c r="L24" s="103">
        <v>13606</v>
      </c>
      <c r="M24" s="104"/>
      <c r="N24" s="103">
        <v>13193</v>
      </c>
      <c r="O24" s="104"/>
      <c r="P24" s="105">
        <v>18866</v>
      </c>
      <c r="Q24" s="106"/>
      <c r="R24" s="105">
        <v>24451</v>
      </c>
      <c r="S24" s="107"/>
      <c r="T24" s="105">
        <v>19911</v>
      </c>
      <c r="U24" s="107"/>
      <c r="V24" s="105">
        <v>16166</v>
      </c>
      <c r="W24" s="107"/>
      <c r="X24" s="105">
        <v>18575</v>
      </c>
      <c r="Y24" s="108"/>
      <c r="Z24" s="312"/>
      <c r="AA24" s="313"/>
      <c r="AB24" s="105">
        <v>63000</v>
      </c>
      <c r="AC24" s="107"/>
    </row>
    <row r="25" spans="1:29" ht="13.8" x14ac:dyDescent="0.45">
      <c r="A25" s="31" t="s">
        <v>68</v>
      </c>
      <c r="B25" s="102"/>
      <c r="C25" s="102"/>
      <c r="D25" s="103">
        <v>14025</v>
      </c>
      <c r="E25" s="104">
        <v>6.8</v>
      </c>
      <c r="F25" s="103">
        <v>16056</v>
      </c>
      <c r="G25" s="104">
        <v>7.7</v>
      </c>
      <c r="H25" s="103">
        <v>16160</v>
      </c>
      <c r="I25" s="104">
        <v>7.5</v>
      </c>
      <c r="J25" s="103">
        <v>17333</v>
      </c>
      <c r="K25" s="104">
        <v>7.5</v>
      </c>
      <c r="L25" s="103">
        <v>16822</v>
      </c>
      <c r="M25" s="104">
        <v>7.3440235399922296</v>
      </c>
      <c r="N25" s="103">
        <v>16013</v>
      </c>
      <c r="O25" s="104">
        <f>N25/N11*100</f>
        <v>7.4921980639033547</v>
      </c>
      <c r="P25" s="105">
        <v>23151</v>
      </c>
      <c r="Q25" s="106">
        <f>P25/P11*100</f>
        <v>9.000116627143024</v>
      </c>
      <c r="R25" s="105">
        <v>30046</v>
      </c>
      <c r="S25" s="107">
        <f>R25/R11*100</f>
        <v>9.9955421598568162</v>
      </c>
      <c r="T25" s="105">
        <v>24358</v>
      </c>
      <c r="U25" s="107">
        <f>T25/T11*100</f>
        <v>9.5706601390138584</v>
      </c>
      <c r="V25" s="105">
        <v>18620</v>
      </c>
      <c r="W25" s="107">
        <f>V25/V11*100</f>
        <v>6.5547455019731125</v>
      </c>
      <c r="X25" s="105">
        <v>21563</v>
      </c>
      <c r="Y25" s="108">
        <f>X25/X11*100</f>
        <v>7.8856520117317501</v>
      </c>
      <c r="Z25" s="312"/>
      <c r="AA25" s="313" t="e">
        <f>Z25/Z11*100</f>
        <v>#DIV/0!</v>
      </c>
      <c r="AB25" s="105"/>
      <c r="AC25" s="107"/>
    </row>
    <row r="26" spans="1:29" ht="13.8" x14ac:dyDescent="0.45">
      <c r="A26" s="109" t="s">
        <v>49</v>
      </c>
      <c r="B26" s="110"/>
      <c r="C26" s="72"/>
      <c r="D26" s="73">
        <v>645</v>
      </c>
      <c r="E26" s="74"/>
      <c r="F26" s="73">
        <v>-260</v>
      </c>
      <c r="G26" s="74"/>
      <c r="H26" s="73">
        <v>-790</v>
      </c>
      <c r="I26" s="74"/>
      <c r="J26" s="73">
        <v>-541</v>
      </c>
      <c r="K26" s="74"/>
      <c r="L26" s="73">
        <v>-84</v>
      </c>
      <c r="M26" s="74"/>
      <c r="N26" s="73">
        <v>40097</v>
      </c>
      <c r="O26" s="74"/>
      <c r="P26" s="75">
        <v>2773</v>
      </c>
      <c r="Q26" s="76"/>
      <c r="R26" s="75">
        <v>10904</v>
      </c>
      <c r="S26" s="77"/>
      <c r="T26" s="75">
        <v>14812</v>
      </c>
      <c r="U26" s="77"/>
      <c r="V26" s="75">
        <v>30603</v>
      </c>
      <c r="W26" s="77"/>
      <c r="X26" s="75">
        <v>58508</v>
      </c>
      <c r="Y26" s="78"/>
      <c r="Z26" s="79"/>
      <c r="AA26" s="80"/>
      <c r="AB26" s="75"/>
      <c r="AC26" s="77"/>
    </row>
    <row r="27" spans="1:29" ht="13.8" x14ac:dyDescent="0.45">
      <c r="A27" s="39"/>
      <c r="B27" s="324" t="s">
        <v>72</v>
      </c>
      <c r="C27" s="111"/>
      <c r="D27" s="84">
        <v>139</v>
      </c>
      <c r="E27" s="85"/>
      <c r="F27" s="84">
        <v>210</v>
      </c>
      <c r="G27" s="85"/>
      <c r="H27" s="84"/>
      <c r="I27" s="85"/>
      <c r="J27" s="84"/>
      <c r="K27" s="85"/>
      <c r="L27" s="84"/>
      <c r="M27" s="85"/>
      <c r="N27" s="84">
        <v>51</v>
      </c>
      <c r="O27" s="85"/>
      <c r="P27" s="86">
        <v>38</v>
      </c>
      <c r="Q27" s="87"/>
      <c r="R27" s="86">
        <v>330</v>
      </c>
      <c r="S27" s="88"/>
      <c r="T27" s="86">
        <v>71</v>
      </c>
      <c r="U27" s="88"/>
      <c r="V27" s="86">
        <v>14</v>
      </c>
      <c r="W27" s="88"/>
      <c r="X27" s="86">
        <v>67</v>
      </c>
      <c r="Y27" s="89"/>
      <c r="Z27" s="90"/>
      <c r="AA27" s="91"/>
      <c r="AB27" s="86"/>
      <c r="AC27" s="88"/>
    </row>
    <row r="28" spans="1:29" ht="13.8" x14ac:dyDescent="0.45">
      <c r="A28" s="81"/>
      <c r="B28" s="112" t="s">
        <v>71</v>
      </c>
      <c r="C28" s="113"/>
      <c r="D28" s="92">
        <v>31</v>
      </c>
      <c r="E28" s="93"/>
      <c r="F28" s="92">
        <v>39</v>
      </c>
      <c r="G28" s="93"/>
      <c r="H28" s="92">
        <v>42</v>
      </c>
      <c r="I28" s="93"/>
      <c r="J28" s="92">
        <v>78</v>
      </c>
      <c r="K28" s="93"/>
      <c r="L28" s="92">
        <v>75</v>
      </c>
      <c r="M28" s="93"/>
      <c r="N28" s="92">
        <v>19196</v>
      </c>
      <c r="O28" s="93"/>
      <c r="P28" s="94">
        <v>104</v>
      </c>
      <c r="Q28" s="95"/>
      <c r="R28" s="94">
        <v>2428</v>
      </c>
      <c r="S28" s="96"/>
      <c r="T28" s="94">
        <v>105</v>
      </c>
      <c r="U28" s="96"/>
      <c r="V28" s="94">
        <v>1483</v>
      </c>
      <c r="W28" s="96"/>
      <c r="X28" s="94">
        <v>38</v>
      </c>
      <c r="Y28" s="97"/>
      <c r="Z28" s="98"/>
      <c r="AA28" s="99"/>
      <c r="AB28" s="94"/>
      <c r="AC28" s="96"/>
    </row>
    <row r="29" spans="1:29" ht="13.8" x14ac:dyDescent="0.45">
      <c r="A29" s="81"/>
      <c r="B29" s="112" t="s">
        <v>50</v>
      </c>
      <c r="C29" s="113"/>
      <c r="D29" s="92"/>
      <c r="E29" s="93"/>
      <c r="F29" s="92">
        <v>353</v>
      </c>
      <c r="G29" s="93"/>
      <c r="H29" s="92"/>
      <c r="I29" s="93"/>
      <c r="J29" s="92">
        <v>261</v>
      </c>
      <c r="K29" s="93"/>
      <c r="L29" s="92">
        <v>159</v>
      </c>
      <c r="M29" s="93"/>
      <c r="N29" s="92">
        <v>18783</v>
      </c>
      <c r="O29" s="93"/>
      <c r="P29" s="94"/>
      <c r="Q29" s="95"/>
      <c r="R29" s="94"/>
      <c r="S29" s="96"/>
      <c r="T29" s="94">
        <v>107</v>
      </c>
      <c r="U29" s="96"/>
      <c r="V29" s="94">
        <v>110</v>
      </c>
      <c r="W29" s="96"/>
      <c r="X29" s="94">
        <v>259</v>
      </c>
      <c r="Y29" s="97"/>
      <c r="Z29" s="98"/>
      <c r="AA29" s="99"/>
      <c r="AB29" s="94"/>
      <c r="AC29" s="96"/>
    </row>
    <row r="30" spans="1:29" ht="13.8" x14ac:dyDescent="0.45">
      <c r="A30" s="81"/>
      <c r="B30" s="112" t="s">
        <v>77</v>
      </c>
      <c r="C30" s="113"/>
      <c r="D30" s="92">
        <v>2378</v>
      </c>
      <c r="E30" s="93"/>
      <c r="F30" s="92">
        <v>36</v>
      </c>
      <c r="G30" s="93"/>
      <c r="H30" s="92">
        <v>369</v>
      </c>
      <c r="I30" s="93"/>
      <c r="J30" s="92">
        <v>990</v>
      </c>
      <c r="K30" s="93"/>
      <c r="L30" s="92">
        <v>3275</v>
      </c>
      <c r="M30" s="93"/>
      <c r="N30" s="92">
        <v>4304</v>
      </c>
      <c r="O30" s="93"/>
      <c r="P30" s="94">
        <v>3489</v>
      </c>
      <c r="Q30" s="95"/>
      <c r="R30" s="94">
        <v>9583</v>
      </c>
      <c r="S30" s="96"/>
      <c r="T30" s="94">
        <v>15395</v>
      </c>
      <c r="U30" s="96"/>
      <c r="V30" s="94">
        <v>29999</v>
      </c>
      <c r="W30" s="96"/>
      <c r="X30" s="94">
        <v>67281</v>
      </c>
      <c r="Y30" s="97"/>
      <c r="Z30" s="98"/>
      <c r="AA30" s="99"/>
      <c r="AB30" s="94"/>
      <c r="AC30" s="96"/>
    </row>
    <row r="31" spans="1:29" ht="12.75" customHeight="1" x14ac:dyDescent="0.45">
      <c r="A31" s="81"/>
      <c r="B31" s="325" t="s">
        <v>78</v>
      </c>
      <c r="C31" s="113"/>
      <c r="D31" s="92">
        <v>-26</v>
      </c>
      <c r="E31" s="93"/>
      <c r="F31" s="92">
        <v>-27</v>
      </c>
      <c r="G31" s="93"/>
      <c r="H31" s="92">
        <v>52</v>
      </c>
      <c r="I31" s="93"/>
      <c r="J31" s="92">
        <v>16</v>
      </c>
      <c r="K31" s="93"/>
      <c r="L31" s="92">
        <v>-30</v>
      </c>
      <c r="M31" s="93"/>
      <c r="N31" s="92"/>
      <c r="O31" s="93"/>
      <c r="P31" s="94">
        <v>29</v>
      </c>
      <c r="Q31" s="95"/>
      <c r="R31" s="94"/>
      <c r="S31" s="96"/>
      <c r="T31" s="94"/>
      <c r="U31" s="96"/>
      <c r="V31" s="94"/>
      <c r="W31" s="96"/>
      <c r="X31" s="94">
        <v>-35</v>
      </c>
      <c r="Y31" s="97"/>
      <c r="Z31" s="98"/>
      <c r="AA31" s="99"/>
      <c r="AB31" s="94"/>
      <c r="AC31" s="96"/>
    </row>
    <row r="32" spans="1:29" ht="13.8" x14ac:dyDescent="0.45">
      <c r="A32" s="81"/>
      <c r="B32" s="112" t="s">
        <v>76</v>
      </c>
      <c r="C32" s="113"/>
      <c r="D32" s="92">
        <v>-734</v>
      </c>
      <c r="E32" s="93"/>
      <c r="F32" s="92">
        <v>-678</v>
      </c>
      <c r="G32" s="93"/>
      <c r="H32" s="92">
        <v>-918</v>
      </c>
      <c r="I32" s="93"/>
      <c r="J32" s="92">
        <v>-794</v>
      </c>
      <c r="K32" s="93"/>
      <c r="L32" s="92">
        <v>-1494</v>
      </c>
      <c r="M32" s="93"/>
      <c r="N32" s="92">
        <v>-1334</v>
      </c>
      <c r="O32" s="93"/>
      <c r="P32" s="94">
        <v>-660</v>
      </c>
      <c r="Q32" s="95"/>
      <c r="R32" s="94">
        <v>-511</v>
      </c>
      <c r="S32" s="96"/>
      <c r="T32" s="94">
        <v>-800</v>
      </c>
      <c r="U32" s="96"/>
      <c r="V32" s="94">
        <v>-805</v>
      </c>
      <c r="W32" s="96"/>
      <c r="X32" s="94">
        <v>-1288</v>
      </c>
      <c r="Y32" s="97"/>
      <c r="Z32" s="98"/>
      <c r="AA32" s="99"/>
      <c r="AB32" s="94"/>
      <c r="AC32" s="96"/>
    </row>
    <row r="33" spans="1:29" ht="13.8" x14ac:dyDescent="0.45">
      <c r="A33" s="81"/>
      <c r="B33" s="112" t="s">
        <v>74</v>
      </c>
      <c r="C33" s="113"/>
      <c r="D33" s="92"/>
      <c r="E33" s="93"/>
      <c r="F33" s="92"/>
      <c r="G33" s="93"/>
      <c r="H33" s="92">
        <v>-44</v>
      </c>
      <c r="I33" s="93"/>
      <c r="J33" s="92">
        <v>-536</v>
      </c>
      <c r="K33" s="93"/>
      <c r="L33" s="92">
        <v>-1908</v>
      </c>
      <c r="M33" s="93"/>
      <c r="N33" s="92">
        <v>-362</v>
      </c>
      <c r="O33" s="93"/>
      <c r="P33" s="94"/>
      <c r="Q33" s="95"/>
      <c r="R33" s="94">
        <v>-751</v>
      </c>
      <c r="S33" s="96"/>
      <c r="T33" s="94">
        <v>-67</v>
      </c>
      <c r="U33" s="96"/>
      <c r="V33" s="94"/>
      <c r="W33" s="96"/>
      <c r="X33" s="94">
        <v>-693</v>
      </c>
      <c r="Y33" s="97"/>
      <c r="Z33" s="98"/>
      <c r="AA33" s="99"/>
      <c r="AB33" s="94"/>
      <c r="AC33" s="96"/>
    </row>
    <row r="34" spans="1:29" ht="13.8" x14ac:dyDescent="0.45">
      <c r="A34" s="81"/>
      <c r="B34" s="112" t="s">
        <v>73</v>
      </c>
      <c r="C34" s="113"/>
      <c r="D34" s="92">
        <v>-1013</v>
      </c>
      <c r="E34" s="93"/>
      <c r="F34" s="92">
        <v>-193</v>
      </c>
      <c r="G34" s="93"/>
      <c r="H34" s="92">
        <v>-147</v>
      </c>
      <c r="I34" s="93"/>
      <c r="J34" s="92">
        <v>-69</v>
      </c>
      <c r="K34" s="93"/>
      <c r="L34" s="92">
        <v>-162</v>
      </c>
      <c r="M34" s="93"/>
      <c r="N34" s="92">
        <v>-81</v>
      </c>
      <c r="O34" s="93"/>
      <c r="P34" s="94">
        <v>-36</v>
      </c>
      <c r="Q34" s="95"/>
      <c r="R34" s="94">
        <v>-173</v>
      </c>
      <c r="S34" s="96"/>
      <c r="T34" s="94"/>
      <c r="U34" s="96"/>
      <c r="V34" s="94">
        <v>-87</v>
      </c>
      <c r="W34" s="96"/>
      <c r="X34" s="94">
        <v>-5414</v>
      </c>
      <c r="Y34" s="97"/>
      <c r="Z34" s="98"/>
      <c r="AA34" s="99"/>
      <c r="AB34" s="94"/>
      <c r="AC34" s="96"/>
    </row>
    <row r="35" spans="1:29" ht="13.8" hidden="1" customHeight="1" outlineLevel="1" x14ac:dyDescent="0.45">
      <c r="A35" s="81"/>
      <c r="B35" s="323" t="s">
        <v>51</v>
      </c>
      <c r="C35" s="113"/>
      <c r="D35" s="92"/>
      <c r="E35" s="93"/>
      <c r="F35" s="92"/>
      <c r="G35" s="93"/>
      <c r="H35" s="92"/>
      <c r="I35" s="93"/>
      <c r="J35" s="92"/>
      <c r="K35" s="93"/>
      <c r="L35" s="92"/>
      <c r="M35" s="93"/>
      <c r="N35" s="92"/>
      <c r="O35" s="93"/>
      <c r="P35" s="94"/>
      <c r="Q35" s="95"/>
      <c r="R35" s="94"/>
      <c r="S35" s="96"/>
      <c r="T35" s="94"/>
      <c r="U35" s="96"/>
      <c r="V35" s="94"/>
      <c r="W35" s="96"/>
      <c r="X35" s="94"/>
      <c r="Y35" s="97"/>
      <c r="Z35" s="98"/>
      <c r="AA35" s="99"/>
      <c r="AB35" s="94"/>
      <c r="AC35" s="96"/>
    </row>
    <row r="36" spans="1:29" ht="13.8" collapsed="1" x14ac:dyDescent="0.45">
      <c r="A36" s="81"/>
      <c r="B36" s="112" t="s">
        <v>75</v>
      </c>
      <c r="C36" s="114"/>
      <c r="D36" s="57"/>
      <c r="E36" s="58"/>
      <c r="F36" s="57"/>
      <c r="G36" s="58"/>
      <c r="H36" s="57"/>
      <c r="I36" s="58"/>
      <c r="J36" s="57">
        <v>-362</v>
      </c>
      <c r="K36" s="58"/>
      <c r="L36" s="57"/>
      <c r="M36" s="58"/>
      <c r="N36" s="57"/>
      <c r="O36" s="58"/>
      <c r="P36" s="59"/>
      <c r="Q36" s="60"/>
      <c r="R36" s="59"/>
      <c r="S36" s="61"/>
      <c r="T36" s="59"/>
      <c r="U36" s="61"/>
      <c r="V36" s="59"/>
      <c r="W36" s="61"/>
      <c r="X36" s="59">
        <v>443</v>
      </c>
      <c r="Y36" s="62"/>
      <c r="Z36" s="63"/>
      <c r="AA36" s="64"/>
      <c r="AB36" s="59"/>
      <c r="AC36" s="61"/>
    </row>
    <row r="37" spans="1:29" ht="13.8" x14ac:dyDescent="0.45">
      <c r="A37" s="81"/>
      <c r="B37" s="115" t="s">
        <v>52</v>
      </c>
      <c r="C37" s="114"/>
      <c r="D37" s="57">
        <v>-129</v>
      </c>
      <c r="E37" s="58"/>
      <c r="F37" s="57"/>
      <c r="G37" s="58"/>
      <c r="H37" s="57">
        <v>-145</v>
      </c>
      <c r="I37" s="58"/>
      <c r="J37" s="57">
        <v>-126</v>
      </c>
      <c r="K37" s="58"/>
      <c r="L37" s="57"/>
      <c r="M37" s="58"/>
      <c r="N37" s="57">
        <v>-459</v>
      </c>
      <c r="O37" s="58"/>
      <c r="P37" s="59">
        <v>-191</v>
      </c>
      <c r="Q37" s="60"/>
      <c r="R37" s="59"/>
      <c r="S37" s="61"/>
      <c r="T37" s="59"/>
      <c r="U37" s="61"/>
      <c r="V37" s="59">
        <v>-110</v>
      </c>
      <c r="W37" s="61"/>
      <c r="X37" s="59">
        <v>-1704</v>
      </c>
      <c r="Y37" s="62"/>
      <c r="Z37" s="63"/>
      <c r="AA37" s="64"/>
      <c r="AB37" s="59"/>
      <c r="AC37" s="61"/>
    </row>
    <row r="38" spans="1:29" ht="13.8" x14ac:dyDescent="0.45">
      <c r="A38" s="116" t="s">
        <v>27</v>
      </c>
      <c r="B38" s="72"/>
      <c r="C38" s="72"/>
      <c r="D38" s="73">
        <v>14670</v>
      </c>
      <c r="E38" s="74"/>
      <c r="F38" s="73">
        <v>15796</v>
      </c>
      <c r="G38" s="74"/>
      <c r="H38" s="73">
        <v>15370</v>
      </c>
      <c r="I38" s="74"/>
      <c r="J38" s="73">
        <v>16792</v>
      </c>
      <c r="K38" s="74"/>
      <c r="L38" s="73">
        <v>16737</v>
      </c>
      <c r="M38" s="74"/>
      <c r="N38" s="73">
        <v>56111</v>
      </c>
      <c r="O38" s="74"/>
      <c r="P38" s="75">
        <v>25924</v>
      </c>
      <c r="Q38" s="76"/>
      <c r="R38" s="75">
        <v>40951</v>
      </c>
      <c r="S38" s="77"/>
      <c r="T38" s="75">
        <v>39170</v>
      </c>
      <c r="U38" s="77"/>
      <c r="V38" s="75">
        <v>49224</v>
      </c>
      <c r="W38" s="77"/>
      <c r="X38" s="75">
        <v>80071</v>
      </c>
      <c r="Y38" s="78"/>
      <c r="Z38" s="79"/>
      <c r="AA38" s="80"/>
      <c r="AB38" s="75"/>
      <c r="AC38" s="77"/>
    </row>
    <row r="39" spans="1:29" ht="13.8" x14ac:dyDescent="0.45">
      <c r="A39" s="399" t="s">
        <v>28</v>
      </c>
      <c r="B39" s="400"/>
      <c r="C39" s="401"/>
      <c r="D39" s="117">
        <v>9350</v>
      </c>
      <c r="E39" s="118">
        <v>4.5</v>
      </c>
      <c r="F39" s="117">
        <v>10665</v>
      </c>
      <c r="G39" s="118">
        <v>5.0999999999999996</v>
      </c>
      <c r="H39" s="117">
        <v>10517</v>
      </c>
      <c r="I39" s="118">
        <v>4.9000000000000004</v>
      </c>
      <c r="J39" s="117">
        <v>11564</v>
      </c>
      <c r="K39" s="118">
        <v>5.0999999999999996</v>
      </c>
      <c r="L39" s="117">
        <v>11851</v>
      </c>
      <c r="M39" s="118">
        <v>5.1738213632414638</v>
      </c>
      <c r="N39" s="117">
        <v>39160</v>
      </c>
      <c r="O39" s="118">
        <f>N39/N11*100</f>
        <v>18.322267918719501</v>
      </c>
      <c r="P39" s="119">
        <v>17892</v>
      </c>
      <c r="Q39" s="120">
        <f>P39/P11*100</f>
        <v>6.9556428099366325</v>
      </c>
      <c r="R39" s="119">
        <v>27226</v>
      </c>
      <c r="S39" s="121">
        <f>R39/R11*100</f>
        <v>9.0573996819630462</v>
      </c>
      <c r="T39" s="119">
        <v>27787</v>
      </c>
      <c r="U39" s="121">
        <f>T39/T11*100</f>
        <v>10.917970822020612</v>
      </c>
      <c r="V39" s="119">
        <v>31864</v>
      </c>
      <c r="W39" s="121">
        <f>V39/V11*100</f>
        <v>11.216993054504364</v>
      </c>
      <c r="X39" s="119">
        <v>54773</v>
      </c>
      <c r="Y39" s="122">
        <f>X39/X11*100</f>
        <v>20.030645904493028</v>
      </c>
      <c r="Z39" s="314"/>
      <c r="AA39" s="315" t="e">
        <f>Z39/Z11*100</f>
        <v>#DIV/0!</v>
      </c>
      <c r="AB39" s="119"/>
      <c r="AC39" s="121"/>
    </row>
    <row r="40" spans="1:29" s="333" customFormat="1" ht="15" customHeight="1" x14ac:dyDescent="0.45">
      <c r="A40" s="338" t="s">
        <v>103</v>
      </c>
      <c r="B40" s="123"/>
      <c r="C40" s="123"/>
      <c r="D40" s="126"/>
      <c r="E40" s="127"/>
      <c r="F40" s="126"/>
      <c r="G40" s="127"/>
      <c r="H40" s="126"/>
      <c r="I40" s="127"/>
      <c r="J40" s="126"/>
      <c r="K40" s="127"/>
      <c r="L40" s="126"/>
      <c r="M40" s="127"/>
      <c r="N40" s="126"/>
      <c r="O40" s="127"/>
      <c r="P40" s="126"/>
      <c r="Q40" s="127"/>
      <c r="R40" s="128"/>
      <c r="S40" s="129"/>
      <c r="T40" s="128"/>
      <c r="U40" s="129"/>
      <c r="V40" s="128"/>
      <c r="W40" s="129"/>
      <c r="X40" s="128"/>
      <c r="Y40" s="347"/>
      <c r="Z40" s="124"/>
      <c r="AA40" s="125"/>
      <c r="AB40" s="126"/>
      <c r="AC40" s="127"/>
    </row>
    <row r="41" spans="1:29" s="333" customFormat="1" ht="14.25" customHeight="1" x14ac:dyDescent="0.45">
      <c r="A41" s="130" t="s">
        <v>45</v>
      </c>
      <c r="B41" s="131"/>
      <c r="C41" s="131"/>
      <c r="D41" s="132">
        <v>25139</v>
      </c>
      <c r="E41" s="133"/>
      <c r="F41" s="132">
        <v>25673</v>
      </c>
      <c r="G41" s="133"/>
      <c r="H41" s="132">
        <v>25168</v>
      </c>
      <c r="I41" s="133"/>
      <c r="J41" s="132">
        <v>25656</v>
      </c>
      <c r="K41" s="133"/>
      <c r="L41" s="132">
        <v>26447</v>
      </c>
      <c r="M41" s="133"/>
      <c r="N41" s="132">
        <v>26595</v>
      </c>
      <c r="O41" s="133"/>
      <c r="P41" s="132">
        <v>33610</v>
      </c>
      <c r="Q41" s="133"/>
      <c r="R41" s="132">
        <v>38742</v>
      </c>
      <c r="S41" s="133"/>
      <c r="T41" s="132">
        <v>34978</v>
      </c>
      <c r="U41" s="133"/>
      <c r="V41" s="132">
        <v>38005</v>
      </c>
      <c r="W41" s="133"/>
      <c r="X41" s="132">
        <v>33631</v>
      </c>
      <c r="Y41" s="348"/>
      <c r="Z41" s="344"/>
      <c r="AA41" s="329"/>
      <c r="AB41" s="132"/>
      <c r="AC41" s="133"/>
    </row>
    <row r="42" spans="1:29" ht="13.8" x14ac:dyDescent="0.45">
      <c r="A42" s="134" t="s">
        <v>44</v>
      </c>
      <c r="B42" s="135"/>
      <c r="C42" s="136"/>
      <c r="D42" s="138">
        <v>53.37</v>
      </c>
      <c r="E42" s="137"/>
      <c r="F42" s="138">
        <v>60.88</v>
      </c>
      <c r="G42" s="137"/>
      <c r="H42" s="138">
        <v>120.07</v>
      </c>
      <c r="I42" s="137" t="s">
        <v>102</v>
      </c>
      <c r="J42" s="138">
        <v>132.03</v>
      </c>
      <c r="K42" s="137"/>
      <c r="L42" s="138">
        <v>137.31</v>
      </c>
      <c r="M42" s="137"/>
      <c r="N42" s="138">
        <v>462.28</v>
      </c>
      <c r="O42" s="137"/>
      <c r="P42" s="138">
        <v>219.47</v>
      </c>
      <c r="Q42" s="137"/>
      <c r="R42" s="138">
        <v>342</v>
      </c>
      <c r="S42" s="137"/>
      <c r="T42" s="138">
        <v>359.46</v>
      </c>
      <c r="U42" s="137"/>
      <c r="V42" s="138">
        <v>85.92</v>
      </c>
      <c r="W42" s="137" t="s">
        <v>65</v>
      </c>
      <c r="X42" s="138">
        <v>155.84</v>
      </c>
      <c r="Y42" s="349"/>
      <c r="Z42" s="330"/>
      <c r="AA42" s="331"/>
      <c r="AB42" s="138"/>
      <c r="AC42" s="137"/>
    </row>
    <row r="43" spans="1:29" ht="24" customHeight="1" x14ac:dyDescent="0.45">
      <c r="A43" s="139" t="s">
        <v>29</v>
      </c>
      <c r="B43" s="140"/>
      <c r="C43" s="141"/>
      <c r="D43" s="132">
        <v>12</v>
      </c>
      <c r="E43" s="133"/>
      <c r="F43" s="132" t="s">
        <v>59</v>
      </c>
      <c r="G43" s="133"/>
      <c r="H43" s="132" t="s">
        <v>101</v>
      </c>
      <c r="I43" s="133"/>
      <c r="J43" s="299" t="s">
        <v>60</v>
      </c>
      <c r="K43" s="133"/>
      <c r="L43" s="132">
        <v>60</v>
      </c>
      <c r="M43" s="133"/>
      <c r="N43" s="132">
        <v>60</v>
      </c>
      <c r="O43" s="133"/>
      <c r="P43" s="132" t="s">
        <v>61</v>
      </c>
      <c r="Q43" s="133"/>
      <c r="R43" s="132" t="s">
        <v>62</v>
      </c>
      <c r="S43" s="133"/>
      <c r="T43" s="132" t="s">
        <v>63</v>
      </c>
      <c r="U43" s="133"/>
      <c r="V43" s="132" t="s">
        <v>64</v>
      </c>
      <c r="W43" s="133"/>
      <c r="X43" s="132" t="s">
        <v>109</v>
      </c>
      <c r="Y43" s="348"/>
      <c r="Z43" s="345"/>
      <c r="AA43" s="332"/>
      <c r="AB43" s="132"/>
      <c r="AC43" s="133"/>
    </row>
    <row r="44" spans="1:29" ht="13.8" x14ac:dyDescent="0.45">
      <c r="A44" s="142" t="s">
        <v>30</v>
      </c>
      <c r="B44" s="143"/>
      <c r="C44" s="144"/>
      <c r="D44" s="145">
        <v>8.0000000000000002E-3</v>
      </c>
      <c r="E44" s="146"/>
      <c r="F44" s="145">
        <v>8.9999999999999993E-3</v>
      </c>
      <c r="G44" s="146"/>
      <c r="H44" s="145">
        <v>8.9999999999999993E-3</v>
      </c>
      <c r="I44" s="146"/>
      <c r="J44" s="145">
        <v>1.2999999999999999E-2</v>
      </c>
      <c r="K44" s="146"/>
      <c r="L44" s="148">
        <v>1.7999999999999999E-2</v>
      </c>
      <c r="M44" s="146"/>
      <c r="N44" s="148">
        <v>1.7000000000000001E-2</v>
      </c>
      <c r="O44" s="146"/>
      <c r="P44" s="148">
        <v>0.02</v>
      </c>
      <c r="Q44" s="146"/>
      <c r="R44" s="148">
        <v>2.1000000000000001E-2</v>
      </c>
      <c r="S44" s="147"/>
      <c r="T44" s="148">
        <v>2.4E-2</v>
      </c>
      <c r="U44" s="147"/>
      <c r="V44" s="148">
        <v>0.03</v>
      </c>
      <c r="W44" s="147"/>
      <c r="X44" s="148">
        <v>3.5000000000000003E-2</v>
      </c>
      <c r="Y44" s="150"/>
      <c r="Z44" s="151"/>
      <c r="AA44" s="152"/>
      <c r="AB44" s="149"/>
      <c r="AC44" s="150"/>
    </row>
    <row r="45" spans="1:29" ht="13.8" x14ac:dyDescent="0.45">
      <c r="A45" s="142" t="s">
        <v>31</v>
      </c>
      <c r="B45" s="143"/>
      <c r="C45" s="144"/>
      <c r="D45" s="145">
        <v>0.22500000000000001</v>
      </c>
      <c r="E45" s="146"/>
      <c r="F45" s="145">
        <v>0.23</v>
      </c>
      <c r="G45" s="146"/>
      <c r="H45" s="145">
        <v>0.23300000000000001</v>
      </c>
      <c r="I45" s="146"/>
      <c r="J45" s="145">
        <v>0.34100000000000003</v>
      </c>
      <c r="K45" s="146"/>
      <c r="L45" s="148">
        <v>0.437</v>
      </c>
      <c r="M45" s="146"/>
      <c r="N45" s="148">
        <v>0.13</v>
      </c>
      <c r="O45" s="146"/>
      <c r="P45" s="148">
        <v>0.36499999999999999</v>
      </c>
      <c r="Q45" s="146"/>
      <c r="R45" s="148">
        <v>0.26300000000000001</v>
      </c>
      <c r="S45" s="147"/>
      <c r="T45" s="148">
        <v>0.33400000000000002</v>
      </c>
      <c r="U45" s="147"/>
      <c r="V45" s="148">
        <v>0.372</v>
      </c>
      <c r="W45" s="147"/>
      <c r="X45" s="148">
        <v>0.24399999999999999</v>
      </c>
      <c r="Y45" s="150"/>
      <c r="Z45" s="151"/>
      <c r="AA45" s="152"/>
      <c r="AB45" s="149"/>
      <c r="AC45" s="150"/>
    </row>
    <row r="46" spans="1:29" ht="13.8" x14ac:dyDescent="0.45">
      <c r="A46" s="139" t="s">
        <v>100</v>
      </c>
      <c r="B46" s="140"/>
      <c r="C46" s="141"/>
      <c r="D46" s="148" t="s">
        <v>1</v>
      </c>
      <c r="E46" s="153"/>
      <c r="F46" s="148" t="s">
        <v>0</v>
      </c>
      <c r="G46" s="153"/>
      <c r="H46" s="148" t="s">
        <v>0</v>
      </c>
      <c r="I46" s="153"/>
      <c r="J46" s="148" t="s">
        <v>0</v>
      </c>
      <c r="K46" s="153"/>
      <c r="L46" s="300">
        <v>5</v>
      </c>
      <c r="M46" s="153"/>
      <c r="N46" s="300">
        <v>10</v>
      </c>
      <c r="O46" s="153"/>
      <c r="P46" s="300">
        <v>5</v>
      </c>
      <c r="Q46" s="153"/>
      <c r="R46" s="300">
        <v>10</v>
      </c>
      <c r="S46" s="154"/>
      <c r="T46" s="300">
        <v>10</v>
      </c>
      <c r="U46" s="154"/>
      <c r="V46" s="300">
        <v>20</v>
      </c>
      <c r="W46" s="154"/>
      <c r="X46" s="300">
        <v>20</v>
      </c>
      <c r="Y46" s="155"/>
      <c r="Z46" s="346"/>
      <c r="AA46" s="156"/>
      <c r="AB46" s="300"/>
      <c r="AC46" s="155"/>
    </row>
    <row r="47" spans="1:29" ht="13.8" x14ac:dyDescent="0.45">
      <c r="A47" s="157" t="s">
        <v>32</v>
      </c>
      <c r="B47" s="14"/>
      <c r="C47" s="158"/>
      <c r="D47" s="159">
        <v>0.22500000000000001</v>
      </c>
      <c r="E47" s="160"/>
      <c r="F47" s="159">
        <v>0.23</v>
      </c>
      <c r="G47" s="160"/>
      <c r="H47" s="159">
        <v>0.23300000000000001</v>
      </c>
      <c r="I47" s="160"/>
      <c r="J47" s="159">
        <v>0.34100000000000003</v>
      </c>
      <c r="K47" s="160"/>
      <c r="L47" s="159">
        <v>0.85699999999999998</v>
      </c>
      <c r="M47" s="160"/>
      <c r="N47" s="159">
        <v>0.38400000000000001</v>
      </c>
      <c r="O47" s="160"/>
      <c r="P47" s="159">
        <v>0.64300000000000002</v>
      </c>
      <c r="Q47" s="160"/>
      <c r="R47" s="159">
        <v>0.628</v>
      </c>
      <c r="S47" s="161"/>
      <c r="T47" s="159">
        <v>0.69</v>
      </c>
      <c r="U47" s="161"/>
      <c r="V47" s="159">
        <v>0.995</v>
      </c>
      <c r="W47" s="161"/>
      <c r="X47" s="159">
        <v>0.60599999999999998</v>
      </c>
      <c r="Y47" s="163"/>
      <c r="Z47" s="164"/>
      <c r="AA47" s="165"/>
      <c r="AB47" s="162"/>
      <c r="AC47" s="163"/>
    </row>
    <row r="48" spans="1:29" ht="14.25" customHeight="1" x14ac:dyDescent="0.45">
      <c r="A48" s="338" t="s">
        <v>99</v>
      </c>
      <c r="B48" s="339"/>
      <c r="C48" s="322"/>
      <c r="D48" s="169"/>
      <c r="E48" s="170"/>
      <c r="F48" s="169"/>
      <c r="G48" s="170"/>
      <c r="H48" s="171"/>
      <c r="I48" s="170"/>
      <c r="J48" s="171"/>
      <c r="K48" s="170"/>
      <c r="L48" s="171"/>
      <c r="M48" s="170"/>
      <c r="N48" s="171"/>
      <c r="O48" s="170"/>
      <c r="P48" s="171"/>
      <c r="Q48" s="170"/>
      <c r="R48" s="172"/>
      <c r="S48" s="173"/>
      <c r="T48" s="172"/>
      <c r="U48" s="173"/>
      <c r="V48" s="172" t="s">
        <v>66</v>
      </c>
      <c r="W48" s="173"/>
      <c r="X48" s="172"/>
      <c r="Y48" s="350"/>
      <c r="Z48" s="167"/>
      <c r="AA48" s="168"/>
      <c r="AB48" s="171"/>
      <c r="AC48" s="170"/>
    </row>
    <row r="49" spans="1:29" ht="14.25" customHeight="1" x14ac:dyDescent="0.45">
      <c r="A49" s="338"/>
      <c r="B49" s="316"/>
      <c r="C49" s="317"/>
      <c r="D49" s="268"/>
      <c r="E49" s="269"/>
      <c r="F49" s="268"/>
      <c r="G49" s="269"/>
      <c r="H49" s="340" t="s">
        <v>105</v>
      </c>
      <c r="I49" s="269"/>
      <c r="J49" s="320"/>
      <c r="K49" s="269"/>
      <c r="L49" s="320"/>
      <c r="M49" s="269"/>
      <c r="N49" s="320"/>
      <c r="O49" s="269"/>
      <c r="P49" s="320"/>
      <c r="Q49" s="269"/>
      <c r="R49" s="321"/>
      <c r="S49" s="269"/>
      <c r="T49" s="321"/>
      <c r="U49" s="269"/>
      <c r="V49" s="321"/>
      <c r="W49" s="269"/>
      <c r="X49" s="321"/>
      <c r="Y49" s="351"/>
      <c r="Z49" s="318"/>
      <c r="AA49" s="319"/>
      <c r="AB49" s="320"/>
      <c r="AC49" s="269"/>
    </row>
    <row r="50" spans="1:29" s="5" customFormat="1" ht="14.25" customHeight="1" x14ac:dyDescent="0.45">
      <c r="A50" s="174" t="s">
        <v>53</v>
      </c>
      <c r="B50" s="175"/>
      <c r="C50" s="176"/>
      <c r="D50" s="364" t="s">
        <v>15</v>
      </c>
      <c r="E50" s="365"/>
      <c r="F50" s="364" t="s">
        <v>15</v>
      </c>
      <c r="G50" s="365"/>
      <c r="H50" s="364" t="s">
        <v>15</v>
      </c>
      <c r="I50" s="365"/>
      <c r="J50" s="364" t="s">
        <v>15</v>
      </c>
      <c r="K50" s="365"/>
      <c r="L50" s="364" t="s">
        <v>15</v>
      </c>
      <c r="M50" s="365"/>
      <c r="N50" s="364" t="s">
        <v>15</v>
      </c>
      <c r="O50" s="365"/>
      <c r="P50" s="364" t="s">
        <v>15</v>
      </c>
      <c r="Q50" s="365"/>
      <c r="R50" s="364" t="s">
        <v>15</v>
      </c>
      <c r="S50" s="365"/>
      <c r="T50" s="364" t="s">
        <v>15</v>
      </c>
      <c r="U50" s="365"/>
      <c r="V50" s="364" t="s">
        <v>15</v>
      </c>
      <c r="W50" s="365"/>
      <c r="X50" s="364" t="s">
        <v>15</v>
      </c>
      <c r="Y50" s="366"/>
      <c r="Z50" s="363" t="s">
        <v>15</v>
      </c>
      <c r="AA50" s="363"/>
      <c r="AB50" s="364" t="s">
        <v>15</v>
      </c>
      <c r="AC50" s="381"/>
    </row>
    <row r="51" spans="1:29" ht="16.2" x14ac:dyDescent="0.45">
      <c r="A51" s="31" t="s">
        <v>33</v>
      </c>
      <c r="B51" s="110"/>
      <c r="C51" s="32"/>
      <c r="D51" s="35">
        <v>413264</v>
      </c>
      <c r="E51" s="178"/>
      <c r="F51" s="35">
        <v>435354</v>
      </c>
      <c r="G51" s="178"/>
      <c r="H51" s="35">
        <v>462031</v>
      </c>
      <c r="I51" s="179"/>
      <c r="J51" s="35">
        <v>482575</v>
      </c>
      <c r="K51" s="178"/>
      <c r="L51" s="35">
        <v>468243</v>
      </c>
      <c r="M51" s="178"/>
      <c r="N51" s="35">
        <v>535761</v>
      </c>
      <c r="O51" s="178"/>
      <c r="P51" s="35">
        <v>562187</v>
      </c>
      <c r="Q51" s="178"/>
      <c r="R51" s="35">
        <v>573689</v>
      </c>
      <c r="S51" s="177"/>
      <c r="T51" s="35">
        <v>679143</v>
      </c>
      <c r="U51" s="177"/>
      <c r="V51" s="35">
        <v>626058</v>
      </c>
      <c r="W51" s="177"/>
      <c r="X51" s="35">
        <v>639786</v>
      </c>
      <c r="Y51" s="180"/>
      <c r="Z51" s="181"/>
      <c r="AA51" s="182"/>
      <c r="AB51" s="35"/>
      <c r="AC51" s="177"/>
    </row>
    <row r="52" spans="1:29" ht="16.2" x14ac:dyDescent="0.45">
      <c r="A52" s="39"/>
      <c r="B52" s="40" t="s">
        <v>18</v>
      </c>
      <c r="C52" s="17"/>
      <c r="D52" s="43">
        <v>190317</v>
      </c>
      <c r="E52" s="183"/>
      <c r="F52" s="43">
        <v>200631</v>
      </c>
      <c r="G52" s="183"/>
      <c r="H52" s="43">
        <v>209915</v>
      </c>
      <c r="I52" s="185"/>
      <c r="J52" s="43">
        <v>229908</v>
      </c>
      <c r="K52" s="183"/>
      <c r="L52" s="43">
        <v>243757</v>
      </c>
      <c r="M52" s="183"/>
      <c r="N52" s="43">
        <v>249426</v>
      </c>
      <c r="O52" s="183"/>
      <c r="P52" s="43">
        <v>260410</v>
      </c>
      <c r="Q52" s="183"/>
      <c r="R52" s="43">
        <v>278313</v>
      </c>
      <c r="S52" s="184"/>
      <c r="T52" s="43">
        <v>325494</v>
      </c>
      <c r="U52" s="184"/>
      <c r="V52" s="43">
        <v>322617</v>
      </c>
      <c r="W52" s="184"/>
      <c r="X52" s="43">
        <v>328519</v>
      </c>
      <c r="Y52" s="186"/>
      <c r="Z52" s="187"/>
      <c r="AA52" s="188"/>
      <c r="AB52" s="43"/>
      <c r="AC52" s="184"/>
    </row>
    <row r="53" spans="1:29" ht="13.8" x14ac:dyDescent="0.45">
      <c r="A53" s="39"/>
      <c r="B53" s="47" t="s">
        <v>19</v>
      </c>
      <c r="C53" s="66"/>
      <c r="D53" s="51">
        <v>106214</v>
      </c>
      <c r="E53" s="189"/>
      <c r="F53" s="51">
        <v>113183</v>
      </c>
      <c r="G53" s="189"/>
      <c r="H53" s="51">
        <v>111358</v>
      </c>
      <c r="I53" s="189"/>
      <c r="J53" s="51">
        <v>113854</v>
      </c>
      <c r="K53" s="189"/>
      <c r="L53" s="51">
        <v>113775</v>
      </c>
      <c r="M53" s="189"/>
      <c r="N53" s="51">
        <v>137838</v>
      </c>
      <c r="O53" s="189"/>
      <c r="P53" s="51">
        <v>152871</v>
      </c>
      <c r="Q53" s="189"/>
      <c r="R53" s="51">
        <v>151667</v>
      </c>
      <c r="S53" s="190"/>
      <c r="T53" s="51">
        <v>158582</v>
      </c>
      <c r="U53" s="190"/>
      <c r="V53" s="51">
        <v>158755</v>
      </c>
      <c r="W53" s="190"/>
      <c r="X53" s="51">
        <v>195039</v>
      </c>
      <c r="Y53" s="191"/>
      <c r="Z53" s="192"/>
      <c r="AA53" s="193"/>
      <c r="AB53" s="51"/>
      <c r="AC53" s="190"/>
    </row>
    <row r="54" spans="1:29" ht="16.2" x14ac:dyDescent="0.45">
      <c r="A54" s="39"/>
      <c r="B54" s="47" t="s">
        <v>34</v>
      </c>
      <c r="C54" s="66"/>
      <c r="D54" s="51">
        <v>116732</v>
      </c>
      <c r="E54" s="189"/>
      <c r="F54" s="51">
        <v>121540</v>
      </c>
      <c r="G54" s="189"/>
      <c r="H54" s="51">
        <v>140757</v>
      </c>
      <c r="I54" s="185"/>
      <c r="J54" s="51">
        <v>138812</v>
      </c>
      <c r="K54" s="189"/>
      <c r="L54" s="51">
        <v>110709</v>
      </c>
      <c r="M54" s="189"/>
      <c r="N54" s="51">
        <v>148497</v>
      </c>
      <c r="O54" s="189"/>
      <c r="P54" s="51">
        <v>148904</v>
      </c>
      <c r="Q54" s="189"/>
      <c r="R54" s="51">
        <v>143707</v>
      </c>
      <c r="S54" s="190"/>
      <c r="T54" s="51">
        <v>195066</v>
      </c>
      <c r="U54" s="190"/>
      <c r="V54" s="51">
        <v>144685</v>
      </c>
      <c r="W54" s="190"/>
      <c r="X54" s="51">
        <v>116227</v>
      </c>
      <c r="Y54" s="191"/>
      <c r="Z54" s="192"/>
      <c r="AA54" s="193"/>
      <c r="AB54" s="51"/>
      <c r="AC54" s="190"/>
    </row>
    <row r="55" spans="1:29" s="334" customFormat="1" ht="13.8" x14ac:dyDescent="0.45">
      <c r="A55" s="194"/>
      <c r="B55" s="195" t="s">
        <v>79</v>
      </c>
      <c r="C55" s="196"/>
      <c r="D55" s="197">
        <v>98237</v>
      </c>
      <c r="E55" s="198"/>
      <c r="F55" s="197">
        <v>114545</v>
      </c>
      <c r="G55" s="198"/>
      <c r="H55" s="197">
        <v>126739</v>
      </c>
      <c r="I55" s="198"/>
      <c r="J55" s="197">
        <v>134578</v>
      </c>
      <c r="K55" s="198"/>
      <c r="L55" s="197">
        <v>111587</v>
      </c>
      <c r="M55" s="198"/>
      <c r="N55" s="197">
        <v>132203</v>
      </c>
      <c r="O55" s="198"/>
      <c r="P55" s="197">
        <v>145185</v>
      </c>
      <c r="Q55" s="198"/>
      <c r="R55" s="197">
        <v>144282</v>
      </c>
      <c r="S55" s="199"/>
      <c r="T55" s="197">
        <v>213457</v>
      </c>
      <c r="U55" s="199"/>
      <c r="V55" s="197">
        <v>163716</v>
      </c>
      <c r="W55" s="199"/>
      <c r="X55" s="197">
        <v>156312</v>
      </c>
      <c r="Y55" s="200"/>
      <c r="Z55" s="201"/>
      <c r="AA55" s="202"/>
      <c r="AB55" s="197"/>
      <c r="AC55" s="199"/>
    </row>
    <row r="56" spans="1:29" ht="16.2" x14ac:dyDescent="0.45">
      <c r="A56" s="31" t="s">
        <v>35</v>
      </c>
      <c r="B56" s="110"/>
      <c r="C56" s="32"/>
      <c r="D56" s="35">
        <v>155740</v>
      </c>
      <c r="E56" s="178"/>
      <c r="F56" s="35">
        <v>158484</v>
      </c>
      <c r="G56" s="178"/>
      <c r="H56" s="35">
        <v>167480</v>
      </c>
      <c r="I56" s="179"/>
      <c r="J56" s="35">
        <v>183470</v>
      </c>
      <c r="K56" s="178"/>
      <c r="L56" s="35">
        <v>181886</v>
      </c>
      <c r="M56" s="178"/>
      <c r="N56" s="35">
        <v>208932</v>
      </c>
      <c r="O56" s="178"/>
      <c r="P56" s="35">
        <v>214427</v>
      </c>
      <c r="Q56" s="178"/>
      <c r="R56" s="35">
        <v>219256</v>
      </c>
      <c r="S56" s="177"/>
      <c r="T56" s="35">
        <v>267439</v>
      </c>
      <c r="U56" s="177"/>
      <c r="V56" s="35">
        <v>246782</v>
      </c>
      <c r="W56" s="177"/>
      <c r="X56" s="35">
        <v>255268</v>
      </c>
      <c r="Y56" s="180"/>
      <c r="Z56" s="181"/>
      <c r="AA56" s="182"/>
      <c r="AB56" s="35"/>
      <c r="AC56" s="177"/>
    </row>
    <row r="57" spans="1:29" ht="13.8" x14ac:dyDescent="0.45">
      <c r="A57" s="81"/>
      <c r="B57" s="40" t="s">
        <v>80</v>
      </c>
      <c r="C57" s="17"/>
      <c r="D57" s="203">
        <v>22776</v>
      </c>
      <c r="E57" s="183"/>
      <c r="F57" s="203">
        <v>21142</v>
      </c>
      <c r="G57" s="183"/>
      <c r="H57" s="203">
        <v>21947</v>
      </c>
      <c r="I57" s="183"/>
      <c r="J57" s="203">
        <v>20679</v>
      </c>
      <c r="K57" s="183"/>
      <c r="L57" s="203">
        <v>20987</v>
      </c>
      <c r="M57" s="183"/>
      <c r="N57" s="203">
        <v>21916</v>
      </c>
      <c r="O57" s="183"/>
      <c r="P57" s="203">
        <v>22402</v>
      </c>
      <c r="Q57" s="183"/>
      <c r="R57" s="203">
        <v>22647</v>
      </c>
      <c r="S57" s="184"/>
      <c r="T57" s="203">
        <v>24273</v>
      </c>
      <c r="U57" s="184"/>
      <c r="V57" s="203">
        <v>24036</v>
      </c>
      <c r="W57" s="184"/>
      <c r="X57" s="203">
        <v>24825</v>
      </c>
      <c r="Y57" s="186"/>
      <c r="Z57" s="187"/>
      <c r="AA57" s="188"/>
      <c r="AB57" s="203"/>
      <c r="AC57" s="184"/>
    </row>
    <row r="58" spans="1:29" ht="13.8" x14ac:dyDescent="0.45">
      <c r="A58" s="81"/>
      <c r="B58" s="47" t="s">
        <v>81</v>
      </c>
      <c r="C58" s="66"/>
      <c r="D58" s="204">
        <v>27000</v>
      </c>
      <c r="E58" s="189"/>
      <c r="F58" s="204">
        <v>27000</v>
      </c>
      <c r="G58" s="189"/>
      <c r="H58" s="204">
        <v>43000</v>
      </c>
      <c r="I58" s="189"/>
      <c r="J58" s="204">
        <v>36000</v>
      </c>
      <c r="K58" s="189"/>
      <c r="L58" s="204">
        <v>51000</v>
      </c>
      <c r="M58" s="189"/>
      <c r="N58" s="204">
        <v>46000</v>
      </c>
      <c r="O58" s="189"/>
      <c r="P58" s="204">
        <v>41000</v>
      </c>
      <c r="Q58" s="189"/>
      <c r="R58" s="204">
        <v>41000</v>
      </c>
      <c r="S58" s="190"/>
      <c r="T58" s="204">
        <v>56000</v>
      </c>
      <c r="U58" s="190"/>
      <c r="V58" s="204">
        <v>48000</v>
      </c>
      <c r="W58" s="190"/>
      <c r="X58" s="204">
        <v>48000</v>
      </c>
      <c r="Y58" s="191"/>
      <c r="Z58" s="192"/>
      <c r="AA58" s="193"/>
      <c r="AB58" s="204"/>
      <c r="AC58" s="190"/>
    </row>
    <row r="59" spans="1:29" ht="13.8" x14ac:dyDescent="0.45">
      <c r="A59" s="81"/>
      <c r="B59" s="47" t="s">
        <v>54</v>
      </c>
      <c r="C59" s="66"/>
      <c r="D59" s="204">
        <v>43954</v>
      </c>
      <c r="E59" s="189"/>
      <c r="F59" s="204">
        <v>38600</v>
      </c>
      <c r="G59" s="189"/>
      <c r="H59" s="204">
        <v>28912</v>
      </c>
      <c r="I59" s="189"/>
      <c r="J59" s="204">
        <v>50702</v>
      </c>
      <c r="K59" s="189"/>
      <c r="L59" s="204">
        <v>45084</v>
      </c>
      <c r="M59" s="189"/>
      <c r="N59" s="204">
        <v>61353</v>
      </c>
      <c r="O59" s="189"/>
      <c r="P59" s="204">
        <v>61896</v>
      </c>
      <c r="Q59" s="189"/>
      <c r="R59" s="204">
        <v>64283</v>
      </c>
      <c r="S59" s="190"/>
      <c r="T59" s="204">
        <v>54083</v>
      </c>
      <c r="U59" s="190"/>
      <c r="V59" s="204">
        <v>54034</v>
      </c>
      <c r="W59" s="190"/>
      <c r="X59" s="204">
        <v>55247</v>
      </c>
      <c r="Y59" s="191"/>
      <c r="Z59" s="192"/>
      <c r="AA59" s="193"/>
      <c r="AB59" s="204"/>
      <c r="AC59" s="190"/>
    </row>
    <row r="60" spans="1:29" ht="13.8" x14ac:dyDescent="0.45">
      <c r="A60" s="81"/>
      <c r="B60" s="47" t="s">
        <v>82</v>
      </c>
      <c r="C60" s="66"/>
      <c r="D60" s="204">
        <v>13553</v>
      </c>
      <c r="E60" s="189"/>
      <c r="F60" s="204">
        <v>12208</v>
      </c>
      <c r="G60" s="189"/>
      <c r="H60" s="204">
        <v>10982</v>
      </c>
      <c r="I60" s="189"/>
      <c r="J60" s="204">
        <v>10059</v>
      </c>
      <c r="K60" s="189"/>
      <c r="L60" s="204">
        <v>10268</v>
      </c>
      <c r="M60" s="189"/>
      <c r="N60" s="204">
        <v>8289</v>
      </c>
      <c r="O60" s="189"/>
      <c r="P60" s="204">
        <v>7860</v>
      </c>
      <c r="Q60" s="189"/>
      <c r="R60" s="204">
        <v>8414</v>
      </c>
      <c r="S60" s="190"/>
      <c r="T60" s="204">
        <v>7663</v>
      </c>
      <c r="U60" s="190"/>
      <c r="V60" s="204">
        <v>7225</v>
      </c>
      <c r="W60" s="190"/>
      <c r="X60" s="204">
        <v>10141</v>
      </c>
      <c r="Y60" s="191"/>
      <c r="Z60" s="192"/>
      <c r="AA60" s="193"/>
      <c r="AB60" s="204"/>
      <c r="AC60" s="190"/>
    </row>
    <row r="61" spans="1:29" ht="16.2" x14ac:dyDescent="0.45">
      <c r="A61" s="81"/>
      <c r="B61" s="101" t="s">
        <v>83</v>
      </c>
      <c r="C61" s="100"/>
      <c r="D61" s="197">
        <v>14805</v>
      </c>
      <c r="E61" s="206"/>
      <c r="F61" s="197">
        <v>20424</v>
      </c>
      <c r="G61" s="206"/>
      <c r="H61" s="197">
        <v>23467</v>
      </c>
      <c r="I61" s="185"/>
      <c r="J61" s="197">
        <v>21870</v>
      </c>
      <c r="K61" s="206"/>
      <c r="L61" s="197">
        <v>14925</v>
      </c>
      <c r="M61" s="206"/>
      <c r="N61" s="197">
        <v>31802</v>
      </c>
      <c r="O61" s="206"/>
      <c r="P61" s="197">
        <v>37269</v>
      </c>
      <c r="Q61" s="206"/>
      <c r="R61" s="197">
        <v>36352</v>
      </c>
      <c r="S61" s="207"/>
      <c r="T61" s="197">
        <v>61020</v>
      </c>
      <c r="U61" s="207"/>
      <c r="V61" s="197">
        <v>46479</v>
      </c>
      <c r="W61" s="207"/>
      <c r="X61" s="197">
        <v>37906</v>
      </c>
      <c r="Y61" s="208"/>
      <c r="Z61" s="209"/>
      <c r="AA61" s="210"/>
      <c r="AB61" s="197"/>
      <c r="AC61" s="207"/>
    </row>
    <row r="62" spans="1:29" ht="13.8" x14ac:dyDescent="0.45">
      <c r="A62" s="31" t="s">
        <v>36</v>
      </c>
      <c r="B62" s="211"/>
      <c r="C62" s="102"/>
      <c r="D62" s="105">
        <v>257524</v>
      </c>
      <c r="E62" s="213"/>
      <c r="F62" s="105">
        <v>276870</v>
      </c>
      <c r="G62" s="213"/>
      <c r="H62" s="105">
        <v>294550</v>
      </c>
      <c r="I62" s="213"/>
      <c r="J62" s="105">
        <v>299104</v>
      </c>
      <c r="K62" s="213"/>
      <c r="L62" s="105">
        <v>286356</v>
      </c>
      <c r="M62" s="213"/>
      <c r="N62" s="105">
        <v>326829</v>
      </c>
      <c r="O62" s="213"/>
      <c r="P62" s="105">
        <v>347759</v>
      </c>
      <c r="Q62" s="213"/>
      <c r="R62" s="105">
        <v>354432</v>
      </c>
      <c r="S62" s="212"/>
      <c r="T62" s="105">
        <v>411703</v>
      </c>
      <c r="U62" s="212"/>
      <c r="V62" s="105">
        <v>379276</v>
      </c>
      <c r="W62" s="212"/>
      <c r="X62" s="105">
        <v>384517</v>
      </c>
      <c r="Y62" s="214"/>
      <c r="Z62" s="215"/>
      <c r="AA62" s="216"/>
      <c r="AB62" s="105"/>
      <c r="AC62" s="212"/>
    </row>
    <row r="63" spans="1:29" ht="13.8" x14ac:dyDescent="0.45">
      <c r="A63" s="39"/>
      <c r="B63" s="40" t="s">
        <v>84</v>
      </c>
      <c r="C63" s="17"/>
      <c r="D63" s="217">
        <v>22393</v>
      </c>
      <c r="E63" s="218"/>
      <c r="F63" s="217">
        <v>22393</v>
      </c>
      <c r="G63" s="218"/>
      <c r="H63" s="217">
        <v>22393</v>
      </c>
      <c r="I63" s="218"/>
      <c r="J63" s="217">
        <v>22393</v>
      </c>
      <c r="K63" s="218"/>
      <c r="L63" s="217">
        <v>22393</v>
      </c>
      <c r="M63" s="218"/>
      <c r="N63" s="217">
        <v>22393</v>
      </c>
      <c r="O63" s="218"/>
      <c r="P63" s="217">
        <v>22393</v>
      </c>
      <c r="Q63" s="218"/>
      <c r="R63" s="217">
        <v>22393</v>
      </c>
      <c r="S63" s="219"/>
      <c r="T63" s="217">
        <v>22393</v>
      </c>
      <c r="U63" s="219"/>
      <c r="V63" s="217">
        <v>22393</v>
      </c>
      <c r="W63" s="219"/>
      <c r="X63" s="217">
        <v>22393</v>
      </c>
      <c r="Y63" s="220"/>
      <c r="Z63" s="221"/>
      <c r="AA63" s="222"/>
      <c r="AB63" s="217"/>
      <c r="AC63" s="219"/>
    </row>
    <row r="64" spans="1:29" ht="13.8" x14ac:dyDescent="0.45">
      <c r="A64" s="81"/>
      <c r="B64" s="47" t="s">
        <v>85</v>
      </c>
      <c r="C64" s="66"/>
      <c r="D64" s="204">
        <v>19618</v>
      </c>
      <c r="E64" s="189"/>
      <c r="F64" s="204">
        <v>19566</v>
      </c>
      <c r="G64" s="189"/>
      <c r="H64" s="204">
        <v>19566</v>
      </c>
      <c r="I64" s="189"/>
      <c r="J64" s="204">
        <v>19564</v>
      </c>
      <c r="K64" s="189"/>
      <c r="L64" s="204">
        <v>19587</v>
      </c>
      <c r="M64" s="189"/>
      <c r="N64" s="204">
        <v>19595</v>
      </c>
      <c r="O64" s="189"/>
      <c r="P64" s="204">
        <v>19600</v>
      </c>
      <c r="Q64" s="189"/>
      <c r="R64" s="204">
        <v>19059</v>
      </c>
      <c r="S64" s="190"/>
      <c r="T64" s="204">
        <v>19319</v>
      </c>
      <c r="U64" s="190"/>
      <c r="V64" s="204">
        <v>19113</v>
      </c>
      <c r="W64" s="190"/>
      <c r="X64" s="204">
        <v>19069</v>
      </c>
      <c r="Y64" s="191"/>
      <c r="Z64" s="192"/>
      <c r="AA64" s="193"/>
      <c r="AB64" s="204"/>
      <c r="AC64" s="190"/>
    </row>
    <row r="65" spans="1:29" ht="13.8" x14ac:dyDescent="0.45">
      <c r="A65" s="81"/>
      <c r="B65" s="47" t="s">
        <v>86</v>
      </c>
      <c r="C65" s="66"/>
      <c r="D65" s="204">
        <v>172200</v>
      </c>
      <c r="E65" s="189"/>
      <c r="F65" s="204">
        <v>180762</v>
      </c>
      <c r="G65" s="189"/>
      <c r="H65" s="204">
        <v>188651</v>
      </c>
      <c r="I65" s="189"/>
      <c r="J65" s="204">
        <v>197675</v>
      </c>
      <c r="K65" s="189"/>
      <c r="L65" s="204">
        <v>204319</v>
      </c>
      <c r="M65" s="189"/>
      <c r="N65" s="204">
        <v>238349</v>
      </c>
      <c r="O65" s="189"/>
      <c r="P65" s="204">
        <v>250528</v>
      </c>
      <c r="Q65" s="189"/>
      <c r="R65" s="204">
        <v>252759</v>
      </c>
      <c r="S65" s="190"/>
      <c r="T65" s="204">
        <v>272839</v>
      </c>
      <c r="U65" s="190"/>
      <c r="V65" s="204">
        <v>276857</v>
      </c>
      <c r="W65" s="190"/>
      <c r="X65" s="204">
        <v>293641</v>
      </c>
      <c r="Y65" s="191"/>
      <c r="Z65" s="192"/>
      <c r="AA65" s="193"/>
      <c r="AB65" s="204"/>
      <c r="AC65" s="190"/>
    </row>
    <row r="66" spans="1:29" ht="13.8" x14ac:dyDescent="0.45">
      <c r="A66" s="223"/>
      <c r="B66" s="101" t="s">
        <v>87</v>
      </c>
      <c r="C66" s="100"/>
      <c r="D66" s="224">
        <v>40282</v>
      </c>
      <c r="E66" s="225"/>
      <c r="F66" s="224">
        <v>51422</v>
      </c>
      <c r="G66" s="225"/>
      <c r="H66" s="224">
        <v>60873</v>
      </c>
      <c r="I66" s="225"/>
      <c r="J66" s="224">
        <v>57098</v>
      </c>
      <c r="K66" s="225"/>
      <c r="L66" s="224">
        <v>43252</v>
      </c>
      <c r="M66" s="225"/>
      <c r="N66" s="224">
        <v>58630</v>
      </c>
      <c r="O66" s="225"/>
      <c r="P66" s="224">
        <v>69997</v>
      </c>
      <c r="Q66" s="225"/>
      <c r="R66" s="224">
        <v>64749</v>
      </c>
      <c r="S66" s="226"/>
      <c r="T66" s="224">
        <v>106923</v>
      </c>
      <c r="U66" s="226"/>
      <c r="V66" s="224">
        <v>69758</v>
      </c>
      <c r="W66" s="226"/>
      <c r="X66" s="224">
        <v>49969</v>
      </c>
      <c r="Y66" s="227"/>
      <c r="Z66" s="228"/>
      <c r="AA66" s="229"/>
      <c r="AB66" s="224"/>
      <c r="AC66" s="226"/>
    </row>
    <row r="67" spans="1:29" ht="13.8" x14ac:dyDescent="0.45">
      <c r="A67" s="230" t="s">
        <v>88</v>
      </c>
      <c r="B67" s="166"/>
      <c r="C67" s="231"/>
      <c r="D67" s="234">
        <v>1455.06</v>
      </c>
      <c r="E67" s="232"/>
      <c r="F67" s="234">
        <v>1565.27</v>
      </c>
      <c r="G67" s="232"/>
      <c r="H67" s="234">
        <v>3330.71</v>
      </c>
      <c r="I67" s="235" t="s">
        <v>102</v>
      </c>
      <c r="J67" s="234">
        <v>3381.2</v>
      </c>
      <c r="K67" s="232"/>
      <c r="L67" s="234">
        <v>3298.18</v>
      </c>
      <c r="M67" s="232"/>
      <c r="N67" s="234">
        <v>3914.63</v>
      </c>
      <c r="O67" s="232"/>
      <c r="P67" s="234">
        <v>4238.8500000000004</v>
      </c>
      <c r="Q67" s="232"/>
      <c r="R67" s="234">
        <v>4489.01</v>
      </c>
      <c r="S67" s="232"/>
      <c r="T67" s="234">
        <v>5348.71</v>
      </c>
      <c r="U67" s="232"/>
      <c r="V67" s="234">
        <v>1040.5899999999999</v>
      </c>
      <c r="W67" s="232" t="s">
        <v>65</v>
      </c>
      <c r="X67" s="234">
        <v>1103.18</v>
      </c>
      <c r="Y67" s="244"/>
      <c r="Z67" s="236"/>
      <c r="AA67" s="182"/>
      <c r="AB67" s="234"/>
      <c r="AC67" s="232"/>
    </row>
    <row r="68" spans="1:29" ht="16.2" x14ac:dyDescent="0.45">
      <c r="A68" s="230" t="s">
        <v>37</v>
      </c>
      <c r="B68" s="166"/>
      <c r="C68" s="231"/>
      <c r="D68" s="237">
        <v>0.61699999999999999</v>
      </c>
      <c r="E68" s="238"/>
      <c r="F68" s="237">
        <v>0.63</v>
      </c>
      <c r="G68" s="238"/>
      <c r="H68" s="237">
        <v>0.63100000000000001</v>
      </c>
      <c r="I68" s="240"/>
      <c r="J68" s="237">
        <v>0.61399999999999999</v>
      </c>
      <c r="K68" s="238"/>
      <c r="L68" s="237">
        <v>0.60499999999999998</v>
      </c>
      <c r="M68" s="238"/>
      <c r="N68" s="237">
        <v>0.60399999999999998</v>
      </c>
      <c r="O68" s="238"/>
      <c r="P68" s="237">
        <v>0.61199999999999999</v>
      </c>
      <c r="Q68" s="238"/>
      <c r="R68" s="237">
        <v>0.61099999999999999</v>
      </c>
      <c r="S68" s="239"/>
      <c r="T68" s="237">
        <v>0.59699999999999998</v>
      </c>
      <c r="U68" s="239"/>
      <c r="V68" s="237">
        <v>0.59799999999999998</v>
      </c>
      <c r="W68" s="239"/>
      <c r="X68" s="237">
        <v>0.59299999999999997</v>
      </c>
      <c r="Y68" s="241"/>
      <c r="Z68" s="242"/>
      <c r="AA68" s="243"/>
      <c r="AB68" s="237"/>
      <c r="AC68" s="239"/>
    </row>
    <row r="69" spans="1:29" ht="13.8" x14ac:dyDescent="0.45">
      <c r="A69" s="230" t="s">
        <v>38</v>
      </c>
      <c r="B69" s="166"/>
      <c r="C69" s="231"/>
      <c r="D69" s="237">
        <v>3.5999999999999997E-2</v>
      </c>
      <c r="E69" s="238"/>
      <c r="F69" s="237">
        <v>0.04</v>
      </c>
      <c r="G69" s="238"/>
      <c r="H69" s="237">
        <v>3.6999999999999998E-2</v>
      </c>
      <c r="I69" s="238"/>
      <c r="J69" s="237">
        <v>3.9E-2</v>
      </c>
      <c r="K69" s="238"/>
      <c r="L69" s="237">
        <v>4.1000000000000002E-2</v>
      </c>
      <c r="M69" s="238"/>
      <c r="N69" s="237">
        <v>0.129</v>
      </c>
      <c r="O69" s="238"/>
      <c r="P69" s="237">
        <v>5.3999999999999999E-2</v>
      </c>
      <c r="Q69" s="232"/>
      <c r="R69" s="237">
        <v>7.8E-2</v>
      </c>
      <c r="S69" s="233"/>
      <c r="T69" s="237">
        <v>7.2999999999999995E-2</v>
      </c>
      <c r="U69" s="233"/>
      <c r="V69" s="237">
        <v>8.2000000000000003E-2</v>
      </c>
      <c r="W69" s="233"/>
      <c r="X69" s="237">
        <v>0.14499999999999999</v>
      </c>
      <c r="Y69" s="244"/>
      <c r="Z69" s="328"/>
      <c r="AA69" s="182"/>
      <c r="AB69" s="337">
        <v>0.1</v>
      </c>
      <c r="AC69" s="233"/>
    </row>
    <row r="70" spans="1:29" ht="13.8" x14ac:dyDescent="0.45">
      <c r="A70" s="230" t="s">
        <v>39</v>
      </c>
      <c r="B70" s="166"/>
      <c r="C70" s="231"/>
      <c r="D70" s="237">
        <v>2.1999999999999999E-2</v>
      </c>
      <c r="E70" s="238"/>
      <c r="F70" s="237">
        <v>2.5000000000000001E-2</v>
      </c>
      <c r="G70" s="238"/>
      <c r="H70" s="237">
        <v>2.3E-2</v>
      </c>
      <c r="I70" s="238"/>
      <c r="J70" s="237">
        <v>2.4E-2</v>
      </c>
      <c r="K70" s="238"/>
      <c r="L70" s="237">
        <v>2.5000000000000001E-2</v>
      </c>
      <c r="M70" s="238"/>
      <c r="N70" s="237">
        <v>7.8E-2</v>
      </c>
      <c r="O70" s="238"/>
      <c r="P70" s="237">
        <v>3.3000000000000002E-2</v>
      </c>
      <c r="Q70" s="232"/>
      <c r="R70" s="237">
        <v>4.8000000000000001E-2</v>
      </c>
      <c r="S70" s="233"/>
      <c r="T70" s="237">
        <v>4.3999999999999997E-2</v>
      </c>
      <c r="U70" s="233"/>
      <c r="V70" s="237">
        <v>4.9000000000000002E-2</v>
      </c>
      <c r="W70" s="233"/>
      <c r="X70" s="237">
        <v>8.6999999999999994E-2</v>
      </c>
      <c r="Y70" s="244"/>
      <c r="Z70" s="242"/>
      <c r="AA70" s="182"/>
      <c r="AB70" s="237"/>
      <c r="AC70" s="233"/>
    </row>
    <row r="71" spans="1:29" ht="13.8" x14ac:dyDescent="0.45">
      <c r="A71" s="245" t="s">
        <v>89</v>
      </c>
      <c r="B71" s="246"/>
      <c r="C71" s="32"/>
      <c r="D71" s="35">
        <v>13830</v>
      </c>
      <c r="E71" s="178"/>
      <c r="F71" s="35">
        <v>12925</v>
      </c>
      <c r="G71" s="178"/>
      <c r="H71" s="35">
        <v>12747</v>
      </c>
      <c r="I71" s="178"/>
      <c r="J71" s="35">
        <v>12995</v>
      </c>
      <c r="K71" s="178"/>
      <c r="L71" s="35">
        <v>14252</v>
      </c>
      <c r="M71" s="178"/>
      <c r="N71" s="35">
        <v>14860</v>
      </c>
      <c r="O71" s="178"/>
      <c r="P71" s="35">
        <v>15465</v>
      </c>
      <c r="Q71" s="178"/>
      <c r="R71" s="35">
        <v>15714</v>
      </c>
      <c r="S71" s="177"/>
      <c r="T71" s="35">
        <v>16037</v>
      </c>
      <c r="U71" s="177"/>
      <c r="V71" s="35">
        <v>17694</v>
      </c>
      <c r="W71" s="177"/>
      <c r="X71" s="35">
        <v>17703</v>
      </c>
      <c r="Y71" s="180"/>
      <c r="Z71" s="181"/>
      <c r="AA71" s="182"/>
      <c r="AB71" s="35"/>
      <c r="AC71" s="177"/>
    </row>
    <row r="72" spans="1:29" ht="13.8" x14ac:dyDescent="0.45">
      <c r="A72" s="81"/>
      <c r="B72" s="40" t="s">
        <v>18</v>
      </c>
      <c r="C72" s="83"/>
      <c r="D72" s="43">
        <v>6785</v>
      </c>
      <c r="E72" s="183"/>
      <c r="F72" s="43">
        <v>6366</v>
      </c>
      <c r="G72" s="183"/>
      <c r="H72" s="43">
        <v>6365</v>
      </c>
      <c r="I72" s="183"/>
      <c r="J72" s="43">
        <v>6954</v>
      </c>
      <c r="K72" s="183"/>
      <c r="L72" s="43">
        <v>8273</v>
      </c>
      <c r="M72" s="183"/>
      <c r="N72" s="43">
        <v>8707</v>
      </c>
      <c r="O72" s="183"/>
      <c r="P72" s="43">
        <v>9096</v>
      </c>
      <c r="Q72" s="183"/>
      <c r="R72" s="43">
        <v>9377</v>
      </c>
      <c r="S72" s="184"/>
      <c r="T72" s="43">
        <v>9787</v>
      </c>
      <c r="U72" s="184"/>
      <c r="V72" s="43">
        <v>11247</v>
      </c>
      <c r="W72" s="184"/>
      <c r="X72" s="43">
        <v>11220</v>
      </c>
      <c r="Y72" s="186"/>
      <c r="Z72" s="187"/>
      <c r="AA72" s="188"/>
      <c r="AB72" s="43"/>
      <c r="AC72" s="184"/>
    </row>
    <row r="73" spans="1:29" ht="13.8" x14ac:dyDescent="0.45">
      <c r="A73" s="81"/>
      <c r="B73" s="47" t="s">
        <v>19</v>
      </c>
      <c r="C73" s="66"/>
      <c r="D73" s="51">
        <v>6809</v>
      </c>
      <c r="E73" s="189"/>
      <c r="F73" s="51">
        <v>6347</v>
      </c>
      <c r="G73" s="189"/>
      <c r="H73" s="51">
        <v>6143</v>
      </c>
      <c r="I73" s="189"/>
      <c r="J73" s="51">
        <v>5778</v>
      </c>
      <c r="K73" s="189"/>
      <c r="L73" s="51">
        <v>5726</v>
      </c>
      <c r="M73" s="189"/>
      <c r="N73" s="51">
        <v>5892</v>
      </c>
      <c r="O73" s="189"/>
      <c r="P73" s="51">
        <v>6112</v>
      </c>
      <c r="Q73" s="189"/>
      <c r="R73" s="51">
        <v>6121</v>
      </c>
      <c r="S73" s="190"/>
      <c r="T73" s="51">
        <v>6066</v>
      </c>
      <c r="U73" s="190"/>
      <c r="V73" s="51">
        <v>6144</v>
      </c>
      <c r="W73" s="190"/>
      <c r="X73" s="51">
        <v>6153</v>
      </c>
      <c r="Y73" s="191"/>
      <c r="Z73" s="192"/>
      <c r="AA73" s="193"/>
      <c r="AB73" s="51"/>
      <c r="AC73" s="190"/>
    </row>
    <row r="74" spans="1:29" ht="13.8" x14ac:dyDescent="0.45">
      <c r="A74" s="81"/>
      <c r="B74" s="47" t="s">
        <v>34</v>
      </c>
      <c r="C74" s="69"/>
      <c r="D74" s="247">
        <v>235</v>
      </c>
      <c r="E74" s="206"/>
      <c r="F74" s="247">
        <v>210</v>
      </c>
      <c r="G74" s="206"/>
      <c r="H74" s="247">
        <v>238</v>
      </c>
      <c r="I74" s="206"/>
      <c r="J74" s="247">
        <v>262</v>
      </c>
      <c r="K74" s="206"/>
      <c r="L74" s="247">
        <v>252</v>
      </c>
      <c r="M74" s="206"/>
      <c r="N74" s="247">
        <v>260</v>
      </c>
      <c r="O74" s="206"/>
      <c r="P74" s="247">
        <v>256</v>
      </c>
      <c r="Q74" s="206"/>
      <c r="R74" s="247">
        <v>214</v>
      </c>
      <c r="S74" s="207"/>
      <c r="T74" s="247">
        <v>183</v>
      </c>
      <c r="U74" s="207"/>
      <c r="V74" s="247">
        <v>302</v>
      </c>
      <c r="W74" s="207"/>
      <c r="X74" s="247">
        <v>329</v>
      </c>
      <c r="Y74" s="208"/>
      <c r="Z74" s="209"/>
      <c r="AA74" s="210"/>
      <c r="AB74" s="247"/>
      <c r="AC74" s="207"/>
    </row>
    <row r="75" spans="1:29" ht="13.8" x14ac:dyDescent="0.45">
      <c r="A75" s="245" t="s">
        <v>55</v>
      </c>
      <c r="B75" s="246"/>
      <c r="C75" s="32"/>
      <c r="D75" s="35">
        <v>8841</v>
      </c>
      <c r="E75" s="178"/>
      <c r="F75" s="35">
        <v>27336</v>
      </c>
      <c r="G75" s="178"/>
      <c r="H75" s="35">
        <v>21582</v>
      </c>
      <c r="I75" s="178"/>
      <c r="J75" s="35">
        <v>18036</v>
      </c>
      <c r="K75" s="178"/>
      <c r="L75" s="35">
        <v>26387</v>
      </c>
      <c r="M75" s="178"/>
      <c r="N75" s="35">
        <v>38817</v>
      </c>
      <c r="O75" s="178"/>
      <c r="P75" s="35">
        <v>42383</v>
      </c>
      <c r="Q75" s="178"/>
      <c r="R75" s="35">
        <v>16487</v>
      </c>
      <c r="S75" s="177"/>
      <c r="T75" s="35">
        <v>53795</v>
      </c>
      <c r="U75" s="177"/>
      <c r="V75" s="35">
        <v>18881</v>
      </c>
      <c r="W75" s="177"/>
      <c r="X75" s="35">
        <v>24140</v>
      </c>
      <c r="Y75" s="180"/>
      <c r="Z75" s="181"/>
      <c r="AA75" s="182"/>
      <c r="AB75" s="35"/>
      <c r="AC75" s="177"/>
    </row>
    <row r="76" spans="1:29" ht="13.8" x14ac:dyDescent="0.45">
      <c r="A76" s="81"/>
      <c r="B76" s="40" t="s">
        <v>18</v>
      </c>
      <c r="C76" s="83"/>
      <c r="D76" s="43">
        <v>6391</v>
      </c>
      <c r="E76" s="183"/>
      <c r="F76" s="43">
        <v>11907</v>
      </c>
      <c r="G76" s="183"/>
      <c r="H76" s="43">
        <v>17129</v>
      </c>
      <c r="I76" s="183"/>
      <c r="J76" s="43">
        <v>12194</v>
      </c>
      <c r="K76" s="183"/>
      <c r="L76" s="43">
        <v>20351</v>
      </c>
      <c r="M76" s="183"/>
      <c r="N76" s="43">
        <v>12180</v>
      </c>
      <c r="O76" s="183"/>
      <c r="P76" s="43">
        <v>10563</v>
      </c>
      <c r="Q76" s="183"/>
      <c r="R76" s="43">
        <v>9794</v>
      </c>
      <c r="S76" s="184"/>
      <c r="T76" s="43">
        <v>39842</v>
      </c>
      <c r="U76" s="184"/>
      <c r="V76" s="43">
        <v>8728</v>
      </c>
      <c r="W76" s="184"/>
      <c r="X76" s="43">
        <v>13961</v>
      </c>
      <c r="Y76" s="186"/>
      <c r="Z76" s="187"/>
      <c r="AA76" s="188"/>
      <c r="AB76" s="43"/>
      <c r="AC76" s="184"/>
    </row>
    <row r="77" spans="1:29" ht="13.8" x14ac:dyDescent="0.45">
      <c r="A77" s="81"/>
      <c r="B77" s="47" t="s">
        <v>19</v>
      </c>
      <c r="C77" s="66"/>
      <c r="D77" s="51">
        <v>2369</v>
      </c>
      <c r="E77" s="189"/>
      <c r="F77" s="51">
        <v>15034</v>
      </c>
      <c r="G77" s="189"/>
      <c r="H77" s="51">
        <v>4452</v>
      </c>
      <c r="I77" s="189"/>
      <c r="J77" s="51">
        <v>5432</v>
      </c>
      <c r="K77" s="189"/>
      <c r="L77" s="51">
        <v>5846</v>
      </c>
      <c r="M77" s="189"/>
      <c r="N77" s="51">
        <v>26542</v>
      </c>
      <c r="O77" s="189"/>
      <c r="P77" s="51">
        <v>31758</v>
      </c>
      <c r="Q77" s="189"/>
      <c r="R77" s="51">
        <v>6329</v>
      </c>
      <c r="S77" s="190"/>
      <c r="T77" s="51">
        <v>13489</v>
      </c>
      <c r="U77" s="190"/>
      <c r="V77" s="51">
        <v>9116</v>
      </c>
      <c r="W77" s="190"/>
      <c r="X77" s="51">
        <v>9601</v>
      </c>
      <c r="Y77" s="191"/>
      <c r="Z77" s="192"/>
      <c r="AA77" s="193"/>
      <c r="AB77" s="51"/>
      <c r="AC77" s="190"/>
    </row>
    <row r="78" spans="1:29" ht="13.8" x14ac:dyDescent="0.45">
      <c r="A78" s="223"/>
      <c r="B78" s="47" t="s">
        <v>34</v>
      </c>
      <c r="C78" s="100"/>
      <c r="D78" s="248">
        <v>80</v>
      </c>
      <c r="E78" s="225"/>
      <c r="F78" s="248">
        <v>394</v>
      </c>
      <c r="G78" s="225"/>
      <c r="H78" s="248" t="s">
        <v>0</v>
      </c>
      <c r="I78" s="225"/>
      <c r="J78" s="248">
        <v>408</v>
      </c>
      <c r="K78" s="225"/>
      <c r="L78" s="248">
        <v>190</v>
      </c>
      <c r="M78" s="225"/>
      <c r="N78" s="248">
        <v>95</v>
      </c>
      <c r="O78" s="225"/>
      <c r="P78" s="248">
        <v>61</v>
      </c>
      <c r="Q78" s="225"/>
      <c r="R78" s="248">
        <v>363</v>
      </c>
      <c r="S78" s="226"/>
      <c r="T78" s="248">
        <v>463</v>
      </c>
      <c r="U78" s="226"/>
      <c r="V78" s="248">
        <v>1036</v>
      </c>
      <c r="W78" s="226"/>
      <c r="X78" s="248">
        <v>577</v>
      </c>
      <c r="Y78" s="227"/>
      <c r="Z78" s="209"/>
      <c r="AA78" s="210"/>
      <c r="AB78" s="248"/>
      <c r="AC78" s="226"/>
    </row>
    <row r="79" spans="1:29" ht="14.25" customHeight="1" x14ac:dyDescent="0.45">
      <c r="A79" s="18"/>
      <c r="B79" s="19"/>
      <c r="C79" s="19"/>
      <c r="D79" s="251"/>
      <c r="E79" s="252"/>
      <c r="F79" s="251"/>
      <c r="G79" s="252"/>
      <c r="H79" s="171"/>
      <c r="I79" s="252"/>
      <c r="J79" s="251"/>
      <c r="K79" s="252"/>
      <c r="L79" s="251"/>
      <c r="M79" s="252"/>
      <c r="N79" s="251"/>
      <c r="O79" s="252"/>
      <c r="P79" s="251"/>
      <c r="Q79" s="252"/>
      <c r="R79" s="253"/>
      <c r="S79" s="254"/>
      <c r="T79" s="253"/>
      <c r="U79" s="254"/>
      <c r="V79" s="253"/>
      <c r="W79" s="254"/>
      <c r="X79" s="253"/>
      <c r="Y79" s="342"/>
      <c r="Z79" s="249"/>
      <c r="AA79" s="250"/>
      <c r="AB79" s="251"/>
      <c r="AC79" s="252"/>
    </row>
    <row r="80" spans="1:29" s="5" customFormat="1" ht="14.25" customHeight="1" x14ac:dyDescent="0.45">
      <c r="A80" s="26" t="s">
        <v>57</v>
      </c>
      <c r="B80" s="255"/>
      <c r="C80" s="27"/>
      <c r="D80" s="364" t="s">
        <v>15</v>
      </c>
      <c r="E80" s="381"/>
      <c r="F80" s="364" t="s">
        <v>15</v>
      </c>
      <c r="G80" s="381"/>
      <c r="H80" s="364" t="s">
        <v>15</v>
      </c>
      <c r="I80" s="381"/>
      <c r="J80" s="364" t="s">
        <v>15</v>
      </c>
      <c r="K80" s="381"/>
      <c r="L80" s="364" t="s">
        <v>15</v>
      </c>
      <c r="M80" s="381"/>
      <c r="N80" s="364" t="s">
        <v>15</v>
      </c>
      <c r="O80" s="381"/>
      <c r="P80" s="364" t="s">
        <v>15</v>
      </c>
      <c r="Q80" s="381"/>
      <c r="R80" s="364" t="s">
        <v>15</v>
      </c>
      <c r="S80" s="381"/>
      <c r="T80" s="364" t="s">
        <v>15</v>
      </c>
      <c r="U80" s="381"/>
      <c r="V80" s="364" t="s">
        <v>15</v>
      </c>
      <c r="W80" s="381"/>
      <c r="X80" s="364" t="s">
        <v>15</v>
      </c>
      <c r="Y80" s="366"/>
      <c r="Z80" s="363" t="s">
        <v>15</v>
      </c>
      <c r="AA80" s="382"/>
      <c r="AB80" s="364" t="s">
        <v>15</v>
      </c>
      <c r="AC80" s="381"/>
    </row>
    <row r="81" spans="1:29" ht="13.8" x14ac:dyDescent="0.45">
      <c r="A81" s="399" t="s">
        <v>40</v>
      </c>
      <c r="B81" s="400"/>
      <c r="C81" s="401"/>
      <c r="D81" s="35">
        <v>17246</v>
      </c>
      <c r="E81" s="178"/>
      <c r="F81" s="35">
        <v>21466</v>
      </c>
      <c r="G81" s="178"/>
      <c r="H81" s="35">
        <v>21481</v>
      </c>
      <c r="I81" s="178"/>
      <c r="J81" s="35">
        <v>23352</v>
      </c>
      <c r="K81" s="178"/>
      <c r="L81" s="35">
        <v>17624</v>
      </c>
      <c r="M81" s="178"/>
      <c r="N81" s="35">
        <v>40176</v>
      </c>
      <c r="O81" s="178"/>
      <c r="P81" s="35">
        <v>36216</v>
      </c>
      <c r="Q81" s="178"/>
      <c r="R81" s="35">
        <v>40488</v>
      </c>
      <c r="S81" s="177"/>
      <c r="T81" s="35">
        <v>41768</v>
      </c>
      <c r="U81" s="177"/>
      <c r="V81" s="35">
        <v>29622</v>
      </c>
      <c r="W81" s="177"/>
      <c r="X81" s="35">
        <v>6351</v>
      </c>
      <c r="Y81" s="180"/>
      <c r="Z81" s="181"/>
      <c r="AA81" s="182"/>
      <c r="AB81" s="35"/>
      <c r="AC81" s="177"/>
    </row>
    <row r="82" spans="1:29" ht="13.8" x14ac:dyDescent="0.45">
      <c r="A82" s="386" t="s">
        <v>41</v>
      </c>
      <c r="B82" s="387"/>
      <c r="C82" s="388"/>
      <c r="D82" s="256">
        <v>-7032</v>
      </c>
      <c r="E82" s="257"/>
      <c r="F82" s="256">
        <v>-22270</v>
      </c>
      <c r="G82" s="257"/>
      <c r="H82" s="256">
        <v>-22219</v>
      </c>
      <c r="I82" s="257"/>
      <c r="J82" s="256">
        <v>-31786</v>
      </c>
      <c r="K82" s="257"/>
      <c r="L82" s="256">
        <v>-18022</v>
      </c>
      <c r="M82" s="257"/>
      <c r="N82" s="256">
        <v>-14002</v>
      </c>
      <c r="O82" s="257"/>
      <c r="P82" s="256">
        <v>-29221</v>
      </c>
      <c r="Q82" s="257"/>
      <c r="R82" s="256">
        <v>-14379</v>
      </c>
      <c r="S82" s="258"/>
      <c r="T82" s="256">
        <v>-31477</v>
      </c>
      <c r="U82" s="258"/>
      <c r="V82" s="256">
        <v>15500</v>
      </c>
      <c r="W82" s="258"/>
      <c r="X82" s="256">
        <v>26247</v>
      </c>
      <c r="Y82" s="259"/>
      <c r="Z82" s="181"/>
      <c r="AA82" s="182"/>
      <c r="AB82" s="256"/>
      <c r="AC82" s="258"/>
    </row>
    <row r="83" spans="1:29" ht="13.8" x14ac:dyDescent="0.45">
      <c r="A83" s="39"/>
      <c r="B83" s="82" t="s">
        <v>90</v>
      </c>
      <c r="C83" s="83"/>
      <c r="D83" s="203">
        <v>-9645</v>
      </c>
      <c r="E83" s="183"/>
      <c r="F83" s="355">
        <v>-23130</v>
      </c>
      <c r="G83" s="186"/>
      <c r="H83" s="355">
        <v>-22760</v>
      </c>
      <c r="I83" s="186"/>
      <c r="J83" s="355">
        <v>-19634</v>
      </c>
      <c r="K83" s="186"/>
      <c r="L83" s="355">
        <v>-23440</v>
      </c>
      <c r="M83" s="186"/>
      <c r="N83" s="355">
        <v>-20027</v>
      </c>
      <c r="O83" s="186"/>
      <c r="P83" s="355">
        <v>-35846</v>
      </c>
      <c r="Q83" s="186"/>
      <c r="R83" s="355">
        <v>-18906</v>
      </c>
      <c r="S83" s="186"/>
      <c r="T83" s="355">
        <v>-18121</v>
      </c>
      <c r="U83" s="186"/>
      <c r="V83" s="355">
        <v>-5684</v>
      </c>
      <c r="W83" s="186"/>
      <c r="X83" s="355">
        <v>-18621</v>
      </c>
      <c r="Y83" s="186"/>
      <c r="Z83" s="260"/>
      <c r="AA83" s="188"/>
      <c r="AB83" s="203"/>
      <c r="AC83" s="184"/>
    </row>
    <row r="84" spans="1:29" ht="13.8" x14ac:dyDescent="0.45">
      <c r="A84" s="39"/>
      <c r="B84" s="55" t="s">
        <v>91</v>
      </c>
      <c r="C84" s="69"/>
      <c r="D84" s="197">
        <v>2717</v>
      </c>
      <c r="E84" s="206"/>
      <c r="F84" s="197">
        <v>14</v>
      </c>
      <c r="G84" s="206"/>
      <c r="H84" s="197">
        <v>331</v>
      </c>
      <c r="I84" s="206"/>
      <c r="J84" s="197">
        <v>-12725</v>
      </c>
      <c r="K84" s="206"/>
      <c r="L84" s="197">
        <v>5160</v>
      </c>
      <c r="M84" s="206"/>
      <c r="N84" s="197">
        <v>6091</v>
      </c>
      <c r="O84" s="206"/>
      <c r="P84" s="197">
        <v>6515</v>
      </c>
      <c r="Q84" s="206"/>
      <c r="R84" s="197">
        <v>2338</v>
      </c>
      <c r="S84" s="207"/>
      <c r="T84" s="197">
        <v>7203</v>
      </c>
      <c r="U84" s="207"/>
      <c r="V84" s="197">
        <v>21161</v>
      </c>
      <c r="W84" s="207"/>
      <c r="X84" s="197">
        <v>44883</v>
      </c>
      <c r="Y84" s="208"/>
      <c r="Z84" s="201"/>
      <c r="AA84" s="210"/>
      <c r="AB84" s="197"/>
      <c r="AC84" s="207"/>
    </row>
    <row r="85" spans="1:29" ht="13.8" x14ac:dyDescent="0.45">
      <c r="A85" s="386" t="s">
        <v>42</v>
      </c>
      <c r="B85" s="387"/>
      <c r="C85" s="388"/>
      <c r="D85" s="35">
        <v>-7927</v>
      </c>
      <c r="E85" s="178"/>
      <c r="F85" s="356">
        <v>-7819</v>
      </c>
      <c r="G85" s="180"/>
      <c r="H85" s="356">
        <v>3419</v>
      </c>
      <c r="I85" s="180"/>
      <c r="J85" s="356">
        <v>12066</v>
      </c>
      <c r="K85" s="180"/>
      <c r="L85" s="356">
        <v>-2359</v>
      </c>
      <c r="M85" s="180"/>
      <c r="N85" s="356">
        <v>-5270</v>
      </c>
      <c r="O85" s="180"/>
      <c r="P85" s="356">
        <v>-16518</v>
      </c>
      <c r="Q85" s="180"/>
      <c r="R85" s="356">
        <v>-17067</v>
      </c>
      <c r="S85" s="180"/>
      <c r="T85" s="356">
        <v>-14858</v>
      </c>
      <c r="U85" s="180"/>
      <c r="V85" s="356">
        <v>-44188</v>
      </c>
      <c r="W85" s="180"/>
      <c r="X85" s="356">
        <v>-33635</v>
      </c>
      <c r="Y85" s="180"/>
      <c r="Z85" s="181"/>
      <c r="AA85" s="182"/>
      <c r="AB85" s="35"/>
      <c r="AC85" s="177"/>
    </row>
    <row r="86" spans="1:29" ht="13.8" x14ac:dyDescent="0.45">
      <c r="A86" s="39"/>
      <c r="B86" s="82" t="s">
        <v>93</v>
      </c>
      <c r="D86" s="203">
        <v>1524</v>
      </c>
      <c r="E86" s="183"/>
      <c r="F86" s="203">
        <v>-5325</v>
      </c>
      <c r="G86" s="183"/>
      <c r="H86" s="203">
        <v>-9671</v>
      </c>
      <c r="I86" s="183"/>
      <c r="J86" s="203">
        <v>21795</v>
      </c>
      <c r="K86" s="183"/>
      <c r="L86" s="203">
        <v>-5618</v>
      </c>
      <c r="M86" s="183"/>
      <c r="N86" s="203">
        <v>16311</v>
      </c>
      <c r="O86" s="183"/>
      <c r="P86" s="203">
        <v>454</v>
      </c>
      <c r="Q86" s="183"/>
      <c r="R86" s="203">
        <v>2203</v>
      </c>
      <c r="S86" s="184"/>
      <c r="T86" s="203">
        <v>-10268</v>
      </c>
      <c r="U86" s="184"/>
      <c r="V86" s="203">
        <v>-54</v>
      </c>
      <c r="W86" s="184"/>
      <c r="X86" s="203">
        <v>11217</v>
      </c>
      <c r="Y86" s="186"/>
      <c r="Z86" s="261"/>
      <c r="AA86" s="188"/>
      <c r="AB86" s="203"/>
      <c r="AC86" s="184"/>
    </row>
    <row r="87" spans="1:29" s="334" customFormat="1" ht="13.8" x14ac:dyDescent="0.45">
      <c r="A87" s="194"/>
      <c r="B87" s="82" t="s">
        <v>92</v>
      </c>
      <c r="C87" s="83"/>
      <c r="D87" s="204">
        <v>-7000</v>
      </c>
      <c r="E87" s="205"/>
      <c r="F87" s="204" t="s">
        <v>0</v>
      </c>
      <c r="G87" s="205"/>
      <c r="H87" s="204">
        <v>15899</v>
      </c>
      <c r="I87" s="205"/>
      <c r="J87" s="204">
        <v>-7000</v>
      </c>
      <c r="K87" s="205"/>
      <c r="L87" s="204">
        <v>14863</v>
      </c>
      <c r="M87" s="205"/>
      <c r="N87" s="204">
        <v>-5000</v>
      </c>
      <c r="O87" s="205"/>
      <c r="P87" s="204">
        <v>-5000</v>
      </c>
      <c r="Q87" s="205"/>
      <c r="R87" s="204" t="s">
        <v>0</v>
      </c>
      <c r="S87" s="262"/>
      <c r="T87" s="204">
        <v>14880</v>
      </c>
      <c r="U87" s="262"/>
      <c r="V87" s="204">
        <v>-8000</v>
      </c>
      <c r="W87" s="262"/>
      <c r="X87" s="204" t="s">
        <v>108</v>
      </c>
      <c r="Y87" s="263"/>
      <c r="Z87" s="264"/>
      <c r="AA87" s="265"/>
      <c r="AB87" s="204"/>
      <c r="AC87" s="262"/>
    </row>
    <row r="88" spans="1:29" ht="13.8" x14ac:dyDescent="0.45">
      <c r="A88" s="39"/>
      <c r="B88" s="55" t="s">
        <v>94</v>
      </c>
      <c r="C88" s="69"/>
      <c r="D88" s="266">
        <v>-2103</v>
      </c>
      <c r="E88" s="206"/>
      <c r="F88" s="357">
        <v>-2103</v>
      </c>
      <c r="G88" s="208"/>
      <c r="H88" s="357">
        <v>-2628</v>
      </c>
      <c r="I88" s="208"/>
      <c r="J88" s="357">
        <v>-2539</v>
      </c>
      <c r="K88" s="208"/>
      <c r="L88" s="357">
        <v>-5202</v>
      </c>
      <c r="M88" s="208"/>
      <c r="N88" s="357">
        <v>-5128</v>
      </c>
      <c r="O88" s="208"/>
      <c r="P88" s="357">
        <v>-5643</v>
      </c>
      <c r="Q88" s="208"/>
      <c r="R88" s="357">
        <v>-6592</v>
      </c>
      <c r="S88" s="208"/>
      <c r="T88" s="357">
        <v>-7704</v>
      </c>
      <c r="U88" s="208"/>
      <c r="V88" s="357">
        <v>-11240</v>
      </c>
      <c r="W88" s="208"/>
      <c r="X88" s="357">
        <v>-12076</v>
      </c>
      <c r="Y88" s="208"/>
      <c r="Z88" s="267"/>
      <c r="AA88" s="210"/>
      <c r="AB88" s="266"/>
      <c r="AC88" s="207"/>
    </row>
    <row r="89" spans="1:29" ht="13.8" x14ac:dyDescent="0.45">
      <c r="A89" s="402" t="s">
        <v>43</v>
      </c>
      <c r="B89" s="403"/>
      <c r="C89" s="404"/>
      <c r="D89" s="35">
        <v>45658</v>
      </c>
      <c r="E89" s="178"/>
      <c r="F89" s="35">
        <v>36921</v>
      </c>
      <c r="G89" s="178"/>
      <c r="H89" s="35">
        <v>39580</v>
      </c>
      <c r="I89" s="178"/>
      <c r="J89" s="35">
        <v>42972</v>
      </c>
      <c r="K89" s="178"/>
      <c r="L89" s="35">
        <v>40541</v>
      </c>
      <c r="M89" s="178"/>
      <c r="N89" s="35">
        <v>61367</v>
      </c>
      <c r="O89" s="178"/>
      <c r="P89" s="35">
        <v>52505</v>
      </c>
      <c r="Q89" s="178"/>
      <c r="R89" s="35">
        <v>62297</v>
      </c>
      <c r="S89" s="177"/>
      <c r="T89" s="35">
        <v>58444</v>
      </c>
      <c r="U89" s="177"/>
      <c r="V89" s="35">
        <v>61006</v>
      </c>
      <c r="W89" s="177"/>
      <c r="X89" s="35">
        <v>60548</v>
      </c>
      <c r="Y89" s="180"/>
      <c r="Z89" s="181"/>
      <c r="AA89" s="182"/>
      <c r="AB89" s="35"/>
      <c r="AC89" s="177"/>
    </row>
    <row r="90" spans="1:29" ht="9.9" customHeight="1" x14ac:dyDescent="0.45">
      <c r="A90" s="18"/>
      <c r="B90" s="166"/>
      <c r="C90" s="166"/>
      <c r="D90" s="268"/>
      <c r="E90" s="269"/>
      <c r="F90" s="268"/>
      <c r="G90" s="269"/>
      <c r="H90" s="268"/>
      <c r="I90" s="269"/>
      <c r="J90" s="268"/>
      <c r="K90" s="269"/>
      <c r="L90" s="268"/>
      <c r="M90" s="269"/>
      <c r="N90" s="268"/>
      <c r="O90" s="269"/>
      <c r="P90" s="268"/>
      <c r="Q90" s="269"/>
      <c r="R90" s="270"/>
      <c r="S90" s="271"/>
      <c r="T90" s="270"/>
      <c r="U90" s="271"/>
      <c r="V90" s="270"/>
      <c r="W90" s="271"/>
      <c r="X90" s="270"/>
      <c r="Y90" s="351"/>
      <c r="Z90" s="326"/>
      <c r="AA90" s="327"/>
      <c r="AB90" s="268"/>
      <c r="AC90" s="269"/>
    </row>
    <row r="91" spans="1:29" ht="13.8" x14ac:dyDescent="0.45">
      <c r="A91" s="405" t="s">
        <v>24</v>
      </c>
      <c r="B91" s="406"/>
      <c r="C91" s="407"/>
      <c r="D91" s="301">
        <v>905</v>
      </c>
      <c r="E91" s="252"/>
      <c r="F91" s="301">
        <v>916</v>
      </c>
      <c r="G91" s="252"/>
      <c r="H91" s="301">
        <v>922</v>
      </c>
      <c r="I91" s="252"/>
      <c r="J91" s="301">
        <v>961</v>
      </c>
      <c r="K91" s="252"/>
      <c r="L91" s="301">
        <v>971</v>
      </c>
      <c r="M91" s="252"/>
      <c r="N91" s="301">
        <v>1012</v>
      </c>
      <c r="O91" s="252"/>
      <c r="P91" s="301">
        <v>1032</v>
      </c>
      <c r="Q91" s="252"/>
      <c r="R91" s="301">
        <v>1048</v>
      </c>
      <c r="S91" s="252"/>
      <c r="T91" s="301">
        <v>1082</v>
      </c>
      <c r="U91" s="252"/>
      <c r="V91" s="301">
        <v>1090</v>
      </c>
      <c r="W91" s="252"/>
      <c r="X91" s="301"/>
      <c r="Y91" s="342"/>
      <c r="Z91" s="272"/>
      <c r="AA91" s="273"/>
      <c r="AB91" s="301"/>
      <c r="AC91" s="254"/>
    </row>
    <row r="92" spans="1:29" ht="15" customHeight="1" x14ac:dyDescent="0.45">
      <c r="A92" s="374" t="s">
        <v>25</v>
      </c>
      <c r="B92" s="375"/>
      <c r="C92" s="376"/>
      <c r="D92" s="302">
        <v>1047</v>
      </c>
      <c r="E92" s="275"/>
      <c r="F92" s="302">
        <v>1033</v>
      </c>
      <c r="G92" s="275"/>
      <c r="H92" s="302">
        <v>1017</v>
      </c>
      <c r="I92" s="275"/>
      <c r="J92" s="302">
        <v>1067</v>
      </c>
      <c r="K92" s="275"/>
      <c r="L92" s="302">
        <v>1103</v>
      </c>
      <c r="M92" s="275"/>
      <c r="N92" s="302">
        <v>1171</v>
      </c>
      <c r="O92" s="275"/>
      <c r="P92" s="302">
        <v>1176</v>
      </c>
      <c r="Q92" s="275"/>
      <c r="R92" s="302">
        <v>1164</v>
      </c>
      <c r="S92" s="275"/>
      <c r="T92" s="302">
        <v>1166</v>
      </c>
      <c r="U92" s="275"/>
      <c r="V92" s="302">
        <v>1193</v>
      </c>
      <c r="W92" s="275"/>
      <c r="X92" s="302"/>
      <c r="Y92" s="352"/>
      <c r="Z92" s="276"/>
      <c r="AA92" s="277"/>
      <c r="AB92" s="302"/>
      <c r="AC92" s="274"/>
    </row>
    <row r="93" spans="1:29" ht="13.8" x14ac:dyDescent="0.45">
      <c r="A93" s="68"/>
      <c r="B93" s="278" t="s">
        <v>56</v>
      </c>
      <c r="C93" s="279"/>
      <c r="D93" s="303">
        <v>790</v>
      </c>
      <c r="E93" s="252"/>
      <c r="F93" s="303">
        <v>778</v>
      </c>
      <c r="G93" s="252"/>
      <c r="H93" s="303">
        <v>767</v>
      </c>
      <c r="I93" s="252"/>
      <c r="J93" s="303">
        <v>818</v>
      </c>
      <c r="K93" s="252"/>
      <c r="L93" s="303">
        <v>843</v>
      </c>
      <c r="M93" s="252"/>
      <c r="N93" s="303">
        <v>887</v>
      </c>
      <c r="O93" s="252"/>
      <c r="P93" s="303">
        <v>899</v>
      </c>
      <c r="Q93" s="252"/>
      <c r="R93" s="303">
        <v>895</v>
      </c>
      <c r="S93" s="252"/>
      <c r="T93" s="303">
        <v>897</v>
      </c>
      <c r="U93" s="252"/>
      <c r="V93" s="303">
        <v>924</v>
      </c>
      <c r="W93" s="252"/>
      <c r="X93" s="303"/>
      <c r="Y93" s="342"/>
      <c r="Z93" s="280"/>
      <c r="AA93" s="273"/>
      <c r="AB93" s="303"/>
      <c r="AC93" s="254"/>
    </row>
    <row r="94" spans="1:29" s="335" customFormat="1" ht="13.8" x14ac:dyDescent="0.45">
      <c r="A94" s="396" t="s">
        <v>26</v>
      </c>
      <c r="B94" s="397"/>
      <c r="C94" s="398"/>
      <c r="D94" s="282">
        <v>4499</v>
      </c>
      <c r="E94" s="283"/>
      <c r="F94" s="282">
        <v>4419</v>
      </c>
      <c r="G94" s="283"/>
      <c r="H94" s="282">
        <v>4463</v>
      </c>
      <c r="I94" s="283"/>
      <c r="J94" s="282">
        <v>4466</v>
      </c>
      <c r="K94" s="283"/>
      <c r="L94" s="282">
        <v>4625</v>
      </c>
      <c r="M94" s="283"/>
      <c r="N94" s="282">
        <v>4598</v>
      </c>
      <c r="O94" s="283"/>
      <c r="P94" s="282">
        <v>4732</v>
      </c>
      <c r="Q94" s="283"/>
      <c r="R94" s="282">
        <v>4708</v>
      </c>
      <c r="S94" s="284"/>
      <c r="T94" s="282">
        <v>4922</v>
      </c>
      <c r="U94" s="284"/>
      <c r="V94" s="282">
        <v>5004</v>
      </c>
      <c r="W94" s="284"/>
      <c r="X94" s="282"/>
      <c r="Y94" s="353"/>
      <c r="Z94" s="285"/>
      <c r="AA94" s="286"/>
      <c r="AB94" s="282"/>
      <c r="AC94" s="281"/>
    </row>
    <row r="95" spans="1:29" s="335" customFormat="1" ht="13.8" x14ac:dyDescent="0.45">
      <c r="A95" s="287"/>
      <c r="B95" s="40" t="s">
        <v>18</v>
      </c>
      <c r="C95" s="288"/>
      <c r="D95" s="290">
        <v>4120</v>
      </c>
      <c r="E95" s="291"/>
      <c r="F95" s="290">
        <v>4048</v>
      </c>
      <c r="G95" s="291"/>
      <c r="H95" s="290">
        <v>4096</v>
      </c>
      <c r="I95" s="291"/>
      <c r="J95" s="290">
        <v>4106</v>
      </c>
      <c r="K95" s="291"/>
      <c r="L95" s="290">
        <v>4255</v>
      </c>
      <c r="M95" s="291"/>
      <c r="N95" s="290">
        <v>4229</v>
      </c>
      <c r="O95" s="291"/>
      <c r="P95" s="290">
        <v>4362</v>
      </c>
      <c r="Q95" s="291"/>
      <c r="R95" s="290">
        <v>4353</v>
      </c>
      <c r="S95" s="292"/>
      <c r="T95" s="290">
        <v>4560</v>
      </c>
      <c r="U95" s="292"/>
      <c r="V95" s="290">
        <v>4616</v>
      </c>
      <c r="W95" s="292"/>
      <c r="X95" s="290"/>
      <c r="Y95" s="354"/>
      <c r="Z95" s="293"/>
      <c r="AA95" s="294"/>
      <c r="AB95" s="290"/>
      <c r="AC95" s="289"/>
    </row>
    <row r="96" spans="1:29" s="335" customFormat="1" ht="13.8" x14ac:dyDescent="0.45">
      <c r="A96" s="287"/>
      <c r="B96" s="47" t="s">
        <v>19</v>
      </c>
      <c r="C96" s="288"/>
      <c r="D96" s="290">
        <v>308</v>
      </c>
      <c r="E96" s="291"/>
      <c r="F96" s="290">
        <v>298</v>
      </c>
      <c r="G96" s="291"/>
      <c r="H96" s="290">
        <v>295</v>
      </c>
      <c r="I96" s="291"/>
      <c r="J96" s="290">
        <v>286</v>
      </c>
      <c r="K96" s="291"/>
      <c r="L96" s="290">
        <v>297</v>
      </c>
      <c r="M96" s="291"/>
      <c r="N96" s="290">
        <v>288</v>
      </c>
      <c r="O96" s="291"/>
      <c r="P96" s="290">
        <v>290</v>
      </c>
      <c r="Q96" s="291"/>
      <c r="R96" s="290">
        <v>264</v>
      </c>
      <c r="S96" s="292"/>
      <c r="T96" s="290">
        <v>258</v>
      </c>
      <c r="U96" s="292"/>
      <c r="V96" s="290">
        <v>275</v>
      </c>
      <c r="W96" s="292"/>
      <c r="X96" s="290"/>
      <c r="Y96" s="354"/>
      <c r="Z96" s="293"/>
      <c r="AA96" s="294"/>
      <c r="AB96" s="290"/>
      <c r="AC96" s="289"/>
    </row>
    <row r="97" spans="1:29" s="335" customFormat="1" ht="13.8" x14ac:dyDescent="0.45">
      <c r="A97" s="295"/>
      <c r="B97" s="296" t="s">
        <v>95</v>
      </c>
      <c r="C97" s="288"/>
      <c r="D97" s="290">
        <f>D94-D95-D96</f>
        <v>71</v>
      </c>
      <c r="E97" s="291"/>
      <c r="F97" s="290">
        <f>F94-F95-F96</f>
        <v>73</v>
      </c>
      <c r="G97" s="291"/>
      <c r="H97" s="290">
        <f>H94-H95-H96</f>
        <v>72</v>
      </c>
      <c r="I97" s="291"/>
      <c r="J97" s="290">
        <v>74</v>
      </c>
      <c r="K97" s="291"/>
      <c r="L97" s="290">
        <v>73</v>
      </c>
      <c r="M97" s="291"/>
      <c r="N97" s="290">
        <v>81</v>
      </c>
      <c r="O97" s="291"/>
      <c r="P97" s="290">
        <v>80</v>
      </c>
      <c r="Q97" s="291"/>
      <c r="R97" s="290">
        <v>91</v>
      </c>
      <c r="S97" s="292"/>
      <c r="T97" s="290">
        <v>104</v>
      </c>
      <c r="U97" s="292"/>
      <c r="V97" s="290">
        <v>113</v>
      </c>
      <c r="W97" s="292"/>
      <c r="X97" s="290"/>
      <c r="Y97" s="354"/>
      <c r="Z97" s="293"/>
      <c r="AA97" s="294"/>
      <c r="AB97" s="290"/>
      <c r="AC97" s="289"/>
    </row>
  </sheetData>
  <mergeCells count="101">
    <mergeCell ref="AB4:AC4"/>
    <mergeCell ref="AB5:AC5"/>
    <mergeCell ref="AB6:AC6"/>
    <mergeCell ref="AB7:AC7"/>
    <mergeCell ref="AB8:AC8"/>
    <mergeCell ref="A94:C94"/>
    <mergeCell ref="A39:C39"/>
    <mergeCell ref="A82:C82"/>
    <mergeCell ref="A81:C81"/>
    <mergeCell ref="A85:C85"/>
    <mergeCell ref="A89:C89"/>
    <mergeCell ref="V50:W50"/>
    <mergeCell ref="AB50:AC50"/>
    <mergeCell ref="AB80:AC80"/>
    <mergeCell ref="V80:W80"/>
    <mergeCell ref="A91:C91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Z80:AA80"/>
    <mergeCell ref="X80:Y80"/>
    <mergeCell ref="A8:C8"/>
    <mergeCell ref="A15:C15"/>
    <mergeCell ref="D4:E4"/>
    <mergeCell ref="D8:E8"/>
    <mergeCell ref="F4:G4"/>
    <mergeCell ref="D6:E6"/>
    <mergeCell ref="F6:G6"/>
    <mergeCell ref="F8:G8"/>
    <mergeCell ref="Z4:AA4"/>
    <mergeCell ref="X4:Y4"/>
    <mergeCell ref="Z5:AA5"/>
    <mergeCell ref="Z6:AA6"/>
    <mergeCell ref="R6:S6"/>
    <mergeCell ref="T6:U6"/>
    <mergeCell ref="X5:Y5"/>
    <mergeCell ref="H6:I6"/>
    <mergeCell ref="T7:U7"/>
    <mergeCell ref="V7:W7"/>
    <mergeCell ref="Z7:AA7"/>
    <mergeCell ref="D7:E7"/>
    <mergeCell ref="F7:G7"/>
    <mergeCell ref="A92:C92"/>
    <mergeCell ref="D5:E5"/>
    <mergeCell ref="F5:G5"/>
    <mergeCell ref="H5:I5"/>
    <mergeCell ref="V4:W4"/>
    <mergeCell ref="N5:O5"/>
    <mergeCell ref="P5:Q5"/>
    <mergeCell ref="R5:S5"/>
    <mergeCell ref="T5:U5"/>
    <mergeCell ref="V5:W5"/>
    <mergeCell ref="J4:K4"/>
    <mergeCell ref="L4:M4"/>
    <mergeCell ref="N4:O4"/>
    <mergeCell ref="P4:Q4"/>
    <mergeCell ref="R4:S4"/>
    <mergeCell ref="T4:U4"/>
    <mergeCell ref="H4:I4"/>
    <mergeCell ref="J5:K5"/>
    <mergeCell ref="L5:M5"/>
    <mergeCell ref="V6:W6"/>
    <mergeCell ref="J6:K6"/>
    <mergeCell ref="L6:M6"/>
    <mergeCell ref="N6:O6"/>
    <mergeCell ref="P6:Q6"/>
    <mergeCell ref="H7:I7"/>
    <mergeCell ref="J7:K7"/>
    <mergeCell ref="L7:M7"/>
    <mergeCell ref="N7:O7"/>
    <mergeCell ref="P7:Q7"/>
    <mergeCell ref="R7:S7"/>
    <mergeCell ref="X6:Y6"/>
    <mergeCell ref="X7:Y7"/>
    <mergeCell ref="H8:I8"/>
    <mergeCell ref="X8:Y8"/>
    <mergeCell ref="V8:W8"/>
    <mergeCell ref="Z8:AA8"/>
    <mergeCell ref="J8:K8"/>
    <mergeCell ref="L8:M8"/>
    <mergeCell ref="N8:O8"/>
    <mergeCell ref="P8:Q8"/>
    <mergeCell ref="R8:S8"/>
    <mergeCell ref="T8:U8"/>
    <mergeCell ref="Z50:AA50"/>
    <mergeCell ref="D50:E50"/>
    <mergeCell ref="F50:G50"/>
    <mergeCell ref="H50:I50"/>
    <mergeCell ref="N50:O50"/>
    <mergeCell ref="P50:Q50"/>
    <mergeCell ref="R50:S50"/>
    <mergeCell ref="T50:U50"/>
    <mergeCell ref="J50:K50"/>
    <mergeCell ref="L50:M50"/>
    <mergeCell ref="X50:Y50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2024-11-25T06:28:26Z</dcterms:created>
  <dcterms:modified xsi:type="dcterms:W3CDTF">2026-05-14T08:02:51Z</dcterms:modified>
</cp:coreProperties>
</file>