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BoxDrive\Box\広報・ＩＲ部、経理部　データ受け渡し用フォルダ\決算情報\202603期\決算説明資料\"/>
    </mc:Choice>
  </mc:AlternateContent>
  <xr:revisionPtr revIDLastSave="0" documentId="13_ncr:1_{7226F5C8-89C6-4F91-936C-FCCB9B19F628}" xr6:coauthVersionLast="47" xr6:coauthVersionMax="47" xr10:uidLastSave="{00000000-0000-0000-0000-000000000000}"/>
  <bookViews>
    <workbookView xWindow="-28920" yWindow="-6630" windowWidth="29040" windowHeight="15720" tabRatio="824" xr2:uid="{00000000-000D-0000-FFFF-FFFF00000000}"/>
  </bookViews>
  <sheets>
    <sheet name="2025.3(4Q) " sheetId="39" r:id="rId1"/>
    <sheet name="2025.3(2Q) " sheetId="37" r:id="rId2"/>
    <sheet name="2024.3(4Q)" sheetId="38" r:id="rId3"/>
    <sheet name="2024.3(2Q)" sheetId="36" r:id="rId4"/>
    <sheet name="2023.3(4Q)  " sheetId="35" r:id="rId5"/>
    <sheet name="2023.3(2Q) " sheetId="34" r:id="rId6"/>
    <sheet name="2022.3(4Q) " sheetId="32" r:id="rId7"/>
    <sheet name="2022.3(2Q) " sheetId="33" r:id="rId8"/>
    <sheet name="2021.3(4Q)" sheetId="31" r:id="rId9"/>
    <sheet name="2021.3(2Q)" sheetId="30" r:id="rId10"/>
    <sheet name="2020.3(4Q) " sheetId="29" r:id="rId11"/>
    <sheet name="2020.3(2Q)" sheetId="28" r:id="rId12"/>
    <sheet name="2019.3(4Q)" sheetId="27" r:id="rId13"/>
    <sheet name="2019.3(2Q)" sheetId="26" r:id="rId14"/>
    <sheet name="2018.3(4Q)" sheetId="25" r:id="rId15"/>
    <sheet name="2018.3(2Q)" sheetId="24" r:id="rId16"/>
    <sheet name="2017.3(4Q)" sheetId="23" r:id="rId17"/>
    <sheet name="2017.3(2Q)" sheetId="22" r:id="rId18"/>
    <sheet name="2016.3(4Q)" sheetId="21" r:id="rId19"/>
    <sheet name="2016.3(2Q)" sheetId="20" r:id="rId20"/>
    <sheet name="2015.3(4Q)" sheetId="19" r:id="rId21"/>
    <sheet name="2015.3(2Q)" sheetId="18" r:id="rId22"/>
    <sheet name="2014.3(4Q)" sheetId="17" r:id="rId23"/>
    <sheet name="2014.3(2Q)" sheetId="16" r:id="rId24"/>
    <sheet name="2013.3" sheetId="15" r:id="rId25"/>
    <sheet name="201211修正" sheetId="14" r:id="rId26"/>
    <sheet name="201211修正強調" sheetId="13" r:id="rId27"/>
    <sheet name="201211" sheetId="12" r:id="rId28"/>
    <sheet name="201205" sheetId="10" r:id="rId29"/>
    <sheet name="201205経営計画なし（不採用）" sheetId="11" r:id="rId30"/>
    <sheet name="20111104" sheetId="9" r:id="rId31"/>
    <sheet name="20110506" sheetId="7" r:id="rId32"/>
    <sheet name="20100427 (2)" sheetId="8" r:id="rId33"/>
  </sheets>
  <definedNames>
    <definedName name="_xlnm.Print_Area" localSheetId="32">'20100427 (2)'!$A$1:$AA$93</definedName>
    <definedName name="_xlnm.Print_Area" localSheetId="31">'20110506'!$A$1:$AC$94</definedName>
    <definedName name="_xlnm.Print_Area" localSheetId="30">'20111104'!$A$1:$AC$94</definedName>
    <definedName name="_xlnm.Print_Area" localSheetId="28">'201205'!$A$1:$AE$93</definedName>
    <definedName name="_xlnm.Print_Area" localSheetId="29">'201205経営計画なし（不採用）'!$A$1:$AC$94</definedName>
    <definedName name="_xlnm.Print_Area" localSheetId="27">'201211'!$A$1:$AE$93</definedName>
    <definedName name="_xlnm.Print_Area" localSheetId="25">'201211修正'!$A$1:$AE$93</definedName>
    <definedName name="_xlnm.Print_Area" localSheetId="26">'201211修正強調'!$A$1:$AE$93</definedName>
    <definedName name="_xlnm.Print_Area" localSheetId="24">'2013.3'!$A$1:$AG$93</definedName>
    <definedName name="_xlnm.Print_Area" localSheetId="23">'2014.3(2Q)'!$A$1:$AG$93</definedName>
    <definedName name="_xlnm.Print_Area" localSheetId="22">'2014.3(4Q)'!$A$1:$AI$93</definedName>
    <definedName name="_xlnm.Print_Area" localSheetId="21">'2015.3(2Q)'!$A$1:$AI$93</definedName>
    <definedName name="_xlnm.Print_Area" localSheetId="20">'2015.3(4Q)'!$A$1:$AK$93</definedName>
    <definedName name="_xlnm.Print_Area" localSheetId="19">'2016.3(2Q)'!$A$1:$AK$93</definedName>
    <definedName name="_xlnm.Print_Area" localSheetId="18">'2016.3(4Q)'!$A$1:$AM$94</definedName>
    <definedName name="_xlnm.Print_Area" localSheetId="17">'2017.3(2Q)'!$A$1:$AM$94</definedName>
    <definedName name="_xlnm.Print_Area" localSheetId="16">'2017.3(4Q)'!$A$1:$AO$94</definedName>
    <definedName name="_xlnm.Print_Area" localSheetId="15">'2018.3(2Q)'!$A$1:$AO$94</definedName>
    <definedName name="_xlnm.Print_Area" localSheetId="14">'2018.3(4Q)'!$A$1:$AQ$94</definedName>
    <definedName name="_xlnm.Print_Area" localSheetId="13">'2019.3(2Q)'!$A$1:$AQ$94</definedName>
    <definedName name="_xlnm.Print_Area" localSheetId="12">'2019.3(4Q)'!$A$1:$AS$94</definedName>
    <definedName name="_xlnm.Print_Area" localSheetId="11">'2020.3(2Q)'!$A$1:$AS$94</definedName>
    <definedName name="_xlnm.Print_Area" localSheetId="10">'2020.3(4Q) '!$A$1:$AU$94</definedName>
    <definedName name="_xlnm.Print_Area" localSheetId="9">'2021.3(2Q)'!$A$1:$AU$94</definedName>
    <definedName name="_xlnm.Print_Area" localSheetId="8">'2021.3(4Q)'!$A$1:$AW$94</definedName>
    <definedName name="_xlnm.Print_Area" localSheetId="7">'2022.3(2Q) '!$A$1:$AW$94</definedName>
    <definedName name="_xlnm.Print_Area" localSheetId="6">'2022.3(4Q) '!$A$1:$AY$94</definedName>
    <definedName name="_xlnm.Print_Area" localSheetId="5">'2023.3(2Q) '!$A$1:$AY$94</definedName>
    <definedName name="_xlnm.Print_Area" localSheetId="4">'2023.3(4Q)  '!$A$1:$BA$96</definedName>
    <definedName name="_xlnm.Print_Area" localSheetId="3">'2024.3(2Q)'!$A$1:$BA$96</definedName>
    <definedName name="_xlnm.Print_Area" localSheetId="2">'2024.3(4Q)'!$A$1:$BC$96</definedName>
    <definedName name="_xlnm.Print_Area" localSheetId="1">'2025.3(2Q) '!$A$1:$BC$97</definedName>
    <definedName name="_xlnm.Print_Area" localSheetId="0">'2025.3(4Q) '!$A$1:$BG$101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C13" i="39" l="1"/>
  <c r="AW15" i="39" l="1"/>
  <c r="BE39" i="39" l="1"/>
  <c r="BE25" i="39"/>
  <c r="BE16" i="39"/>
  <c r="BE17" i="39" s="1"/>
  <c r="BE15" i="39"/>
  <c r="BE12" i="39"/>
  <c r="BE13" i="39" s="1"/>
  <c r="BA39" i="39"/>
  <c r="BA25" i="39"/>
  <c r="BA16" i="39"/>
  <c r="BA17" i="39" s="1"/>
  <c r="BA15" i="39"/>
  <c r="BA12" i="39"/>
  <c r="BA13" i="39" s="1"/>
  <c r="AL99" i="39"/>
  <c r="AJ99" i="39"/>
  <c r="AH99" i="39"/>
  <c r="AF99" i="39"/>
  <c r="AD99" i="39"/>
  <c r="BC39" i="39"/>
  <c r="AY39" i="39"/>
  <c r="AW39" i="39"/>
  <c r="AU39" i="39"/>
  <c r="AS39" i="39"/>
  <c r="BC25" i="39"/>
  <c r="AY25" i="39"/>
  <c r="AW25" i="39"/>
  <c r="AU25" i="39"/>
  <c r="AS25" i="39"/>
  <c r="BC16" i="39"/>
  <c r="BC17" i="39" s="1"/>
  <c r="AY16" i="39"/>
  <c r="AY17" i="39" s="1"/>
  <c r="AW16" i="39"/>
  <c r="AW17" i="39" s="1"/>
  <c r="AU16" i="39"/>
  <c r="AU17" i="39" s="1"/>
  <c r="AS16" i="39"/>
  <c r="AS17" i="39" s="1"/>
  <c r="BC15" i="39"/>
  <c r="AY15" i="39"/>
  <c r="AU15" i="39"/>
  <c r="AS15" i="39"/>
  <c r="BC12" i="39"/>
  <c r="AY12" i="39"/>
  <c r="AY13" i="39" s="1"/>
  <c r="AW12" i="39"/>
  <c r="AW13" i="39" s="1"/>
  <c r="AU12" i="39"/>
  <c r="AU13" i="39" s="1"/>
  <c r="AS12" i="39"/>
  <c r="AS13" i="39" s="1"/>
  <c r="AL96" i="38"/>
  <c r="AJ96" i="38"/>
  <c r="AH96" i="38"/>
  <c r="AF96" i="38"/>
  <c r="AD96" i="38"/>
  <c r="BA38" i="38"/>
  <c r="AY38" i="38"/>
  <c r="AW38" i="38"/>
  <c r="AU38" i="38"/>
  <c r="AS38" i="38"/>
  <c r="BA24" i="38"/>
  <c r="AY24" i="38"/>
  <c r="AW24" i="38"/>
  <c r="AU24" i="38"/>
  <c r="AS24" i="38"/>
  <c r="BC16" i="38"/>
  <c r="BC17" i="38" s="1"/>
  <c r="BA16" i="38"/>
  <c r="BA17" i="38" s="1"/>
  <c r="AY16" i="38"/>
  <c r="AY17" i="38" s="1"/>
  <c r="AW16" i="38"/>
  <c r="AW17" i="38" s="1"/>
  <c r="AU16" i="38"/>
  <c r="AU17" i="38" s="1"/>
  <c r="AS16" i="38"/>
  <c r="AS17" i="38" s="1"/>
  <c r="BC15" i="38"/>
  <c r="BA15" i="38"/>
  <c r="AY15" i="38"/>
  <c r="AW15" i="38"/>
  <c r="AU15" i="38"/>
  <c r="AS15" i="38"/>
  <c r="BC12" i="38"/>
  <c r="BC13" i="38" s="1"/>
  <c r="BA12" i="38"/>
  <c r="BA13" i="38" s="1"/>
  <c r="AY12" i="38"/>
  <c r="AY13" i="38" s="1"/>
  <c r="AW12" i="38"/>
  <c r="AW13" i="38" s="1"/>
  <c r="AU12" i="38"/>
  <c r="AU13" i="38" s="1"/>
  <c r="AS12" i="38"/>
  <c r="AS13" i="38" s="1"/>
  <c r="AW38" i="37" l="1"/>
  <c r="AW24" i="37"/>
  <c r="AW16" i="37"/>
  <c r="AW17" i="37" s="1"/>
  <c r="AW15" i="37"/>
  <c r="AW12" i="37"/>
  <c r="AW13" i="37" s="1"/>
  <c r="AL97" i="37"/>
  <c r="AJ97" i="37"/>
  <c r="AH97" i="37"/>
  <c r="AF97" i="37"/>
  <c r="AD97" i="37"/>
  <c r="BA38" i="37"/>
  <c r="AY38" i="37"/>
  <c r="AU38" i="37"/>
  <c r="AS38" i="37"/>
  <c r="BA24" i="37"/>
  <c r="AY24" i="37"/>
  <c r="AU24" i="37"/>
  <c r="AS24" i="37"/>
  <c r="BC16" i="37"/>
  <c r="BC17" i="37" s="1"/>
  <c r="BA16" i="37"/>
  <c r="BA17" i="37" s="1"/>
  <c r="AY16" i="37"/>
  <c r="AY17" i="37" s="1"/>
  <c r="AU16" i="37"/>
  <c r="AU17" i="37" s="1"/>
  <c r="AS16" i="37"/>
  <c r="AS17" i="37" s="1"/>
  <c r="BC15" i="37"/>
  <c r="BA15" i="37"/>
  <c r="AY15" i="37"/>
  <c r="AU15" i="37"/>
  <c r="AS15" i="37"/>
  <c r="BC12" i="37"/>
  <c r="BC13" i="37" s="1"/>
  <c r="BA12" i="37"/>
  <c r="BA13" i="37" s="1"/>
  <c r="AY12" i="37"/>
  <c r="AY13" i="37" s="1"/>
  <c r="AU12" i="37"/>
  <c r="AU13" i="37" s="1"/>
  <c r="AS12" i="37"/>
  <c r="AS13" i="37" s="1"/>
  <c r="AL96" i="36"/>
  <c r="AJ96" i="36"/>
  <c r="AH96" i="36"/>
  <c r="AF96" i="36"/>
  <c r="AD96" i="36"/>
  <c r="AY38" i="36"/>
  <c r="AW38" i="36"/>
  <c r="AU38" i="36"/>
  <c r="AS38" i="36"/>
  <c r="AY24" i="36"/>
  <c r="AW24" i="36"/>
  <c r="AU24" i="36"/>
  <c r="AS24" i="36"/>
  <c r="AW17" i="36"/>
  <c r="BA16" i="36"/>
  <c r="BA17" i="36" s="1"/>
  <c r="AY16" i="36"/>
  <c r="AY17" i="36" s="1"/>
  <c r="AW16" i="36"/>
  <c r="AU16" i="36"/>
  <c r="AU17" i="36" s="1"/>
  <c r="AS16" i="36"/>
  <c r="AS17" i="36" s="1"/>
  <c r="BA15" i="36"/>
  <c r="AY15" i="36"/>
  <c r="AW15" i="36"/>
  <c r="AU15" i="36"/>
  <c r="AS15" i="36"/>
  <c r="AU13" i="36"/>
  <c r="BA12" i="36"/>
  <c r="BA13" i="36" s="1"/>
  <c r="AY12" i="36"/>
  <c r="AY13" i="36" s="1"/>
  <c r="AW12" i="36"/>
  <c r="AW13" i="36" s="1"/>
  <c r="AU12" i="36"/>
  <c r="AS12" i="36"/>
  <c r="AS13" i="36" s="1"/>
  <c r="AY38" i="35"/>
  <c r="AY24" i="35"/>
  <c r="AY16" i="35"/>
  <c r="AY17" i="35" s="1"/>
  <c r="AY15" i="35"/>
  <c r="AY12" i="35"/>
  <c r="AY13" i="35" s="1"/>
  <c r="AW38" i="35" l="1"/>
  <c r="AW24" i="35"/>
  <c r="AW16" i="35"/>
  <c r="AW17" i="35" s="1"/>
  <c r="AW15" i="35"/>
  <c r="AW12" i="35"/>
  <c r="AW13" i="35" s="1"/>
  <c r="AL96" i="35"/>
  <c r="AJ96" i="35"/>
  <c r="AH96" i="35"/>
  <c r="AF96" i="35"/>
  <c r="AD96" i="35"/>
  <c r="AU38" i="35"/>
  <c r="AS38" i="35"/>
  <c r="AU24" i="35"/>
  <c r="AS24" i="35"/>
  <c r="BA16" i="35"/>
  <c r="BA17" i="35" s="1"/>
  <c r="AU16" i="35"/>
  <c r="AU17" i="35" s="1"/>
  <c r="AS16" i="35"/>
  <c r="AS17" i="35" s="1"/>
  <c r="BA15" i="35"/>
  <c r="AU15" i="35"/>
  <c r="AS15" i="35"/>
  <c r="BA12" i="35"/>
  <c r="BA13" i="35" s="1"/>
  <c r="AU12" i="35"/>
  <c r="AU13" i="35" s="1"/>
  <c r="AS12" i="35"/>
  <c r="AS13" i="35" s="1"/>
  <c r="AL94" i="34"/>
  <c r="AJ94" i="34"/>
  <c r="AH94" i="34"/>
  <c r="AF94" i="34"/>
  <c r="AD94" i="34"/>
  <c r="AW38" i="34"/>
  <c r="AU38" i="34"/>
  <c r="AS38" i="34"/>
  <c r="AW24" i="34"/>
  <c r="AU24" i="34"/>
  <c r="AS24" i="34"/>
  <c r="AY16" i="34"/>
  <c r="AY17" i="34" s="1"/>
  <c r="AW16" i="34"/>
  <c r="AW17" i="34" s="1"/>
  <c r="AU16" i="34"/>
  <c r="AU17" i="34" s="1"/>
  <c r="AS16" i="34"/>
  <c r="AS17" i="34" s="1"/>
  <c r="AY15" i="34"/>
  <c r="AW15" i="34"/>
  <c r="AU15" i="34"/>
  <c r="AS15" i="34"/>
  <c r="AY12" i="34"/>
  <c r="AY13" i="34" s="1"/>
  <c r="AW12" i="34"/>
  <c r="AW13" i="34" s="1"/>
  <c r="AU12" i="34"/>
  <c r="AU13" i="34" s="1"/>
  <c r="AS12" i="34"/>
  <c r="AS13" i="34" s="1"/>
  <c r="AW38" i="32"/>
  <c r="AW24" i="32"/>
  <c r="AW16" i="32"/>
  <c r="AU38" i="32" l="1"/>
  <c r="AU24" i="32"/>
  <c r="AU16" i="32"/>
  <c r="AU17" i="32" s="1"/>
  <c r="AU15" i="32"/>
  <c r="AU12" i="32"/>
  <c r="AU13" i="32" s="1"/>
  <c r="AW17" i="32"/>
  <c r="AW15" i="32"/>
  <c r="AW12" i="32"/>
  <c r="AW13" i="32" s="1"/>
  <c r="AL94" i="33"/>
  <c r="AJ94" i="33"/>
  <c r="AH94" i="33"/>
  <c r="AF94" i="33"/>
  <c r="AD94" i="33"/>
  <c r="AU38" i="33"/>
  <c r="AS38" i="33"/>
  <c r="AW24" i="33"/>
  <c r="AU24" i="33"/>
  <c r="AS24" i="33"/>
  <c r="AW16" i="33"/>
  <c r="AW17" i="33" s="1"/>
  <c r="AU16" i="33"/>
  <c r="AU17" i="33" s="1"/>
  <c r="AS16" i="33"/>
  <c r="AS17" i="33" s="1"/>
  <c r="AW15" i="33"/>
  <c r="AU15" i="33"/>
  <c r="AS15" i="33"/>
  <c r="AW12" i="33"/>
  <c r="AW13" i="33" s="1"/>
  <c r="AU12" i="33"/>
  <c r="AU13" i="33" s="1"/>
  <c r="AS12" i="33"/>
  <c r="AS13" i="33" s="1"/>
  <c r="AL94" i="32" l="1"/>
  <c r="AJ94" i="32"/>
  <c r="AH94" i="32"/>
  <c r="AF94" i="32"/>
  <c r="AD94" i="32"/>
  <c r="AS38" i="32"/>
  <c r="AS24" i="32"/>
  <c r="AY16" i="32"/>
  <c r="AY17" i="32" s="1"/>
  <c r="AS16" i="32"/>
  <c r="AS17" i="32" s="1"/>
  <c r="AY15" i="32"/>
  <c r="AS15" i="32"/>
  <c r="AY12" i="32"/>
  <c r="AY13" i="32" s="1"/>
  <c r="AS12" i="32"/>
  <c r="AS13" i="32" s="1"/>
  <c r="AU12" i="31" l="1"/>
  <c r="AU13" i="31" s="1"/>
  <c r="AS24" i="31"/>
  <c r="AS16" i="31"/>
  <c r="AS17" i="31" s="1"/>
  <c r="AS12" i="31"/>
  <c r="AS13" i="31" s="1"/>
  <c r="AS15" i="31"/>
  <c r="AU16" i="31"/>
  <c r="AU17" i="31" s="1"/>
  <c r="AU15" i="31"/>
  <c r="AU24" i="31"/>
  <c r="AU38" i="31"/>
  <c r="AS38" i="31"/>
  <c r="AL94" i="31"/>
  <c r="AJ94" i="31"/>
  <c r="AH94" i="31"/>
  <c r="AF94" i="31"/>
  <c r="AD94" i="31"/>
  <c r="AW24" i="31"/>
  <c r="AW16" i="31"/>
  <c r="AW17" i="31" s="1"/>
  <c r="AW15" i="31"/>
  <c r="AW12" i="31"/>
  <c r="AW13" i="31" s="1"/>
  <c r="AS12" i="30" l="1"/>
  <c r="AS13" i="30" s="1"/>
  <c r="AL94" i="30"/>
  <c r="AJ94" i="30"/>
  <c r="AH94" i="30"/>
  <c r="AF94" i="30"/>
  <c r="AD94" i="30"/>
  <c r="AS38" i="30"/>
  <c r="AU24" i="30"/>
  <c r="AS24" i="30"/>
  <c r="AU16" i="30"/>
  <c r="AU17" i="30" s="1"/>
  <c r="AS16" i="30"/>
  <c r="AS17" i="30" s="1"/>
  <c r="AU15" i="30"/>
  <c r="AS15" i="30"/>
  <c r="AU12" i="30"/>
  <c r="AU13" i="30" s="1"/>
  <c r="AS24" i="29" l="1"/>
  <c r="AS12" i="29"/>
  <c r="AS16" i="29"/>
  <c r="AS17" i="29" s="1"/>
  <c r="AS15" i="29" l="1"/>
  <c r="AS13" i="29"/>
  <c r="AL94" i="29"/>
  <c r="AJ94" i="29"/>
  <c r="AH94" i="29"/>
  <c r="AF94" i="29"/>
  <c r="AD94" i="29"/>
  <c r="AS38" i="29"/>
  <c r="AU24" i="29"/>
  <c r="AU16" i="29"/>
  <c r="AU17" i="29" s="1"/>
  <c r="AU15" i="29"/>
  <c r="AU12" i="29"/>
  <c r="AU13" i="29" s="1"/>
  <c r="AL94" i="28" l="1"/>
  <c r="AJ94" i="28"/>
  <c r="AH94" i="28"/>
  <c r="AF94" i="28"/>
  <c r="AD94" i="28"/>
  <c r="AQ38" i="28"/>
  <c r="AS24" i="28"/>
  <c r="AQ24" i="28"/>
  <c r="AS16" i="28"/>
  <c r="AS17" i="28" s="1"/>
  <c r="AQ16" i="28"/>
  <c r="AQ17" i="28" s="1"/>
  <c r="AS15" i="28"/>
  <c r="AQ15" i="28"/>
  <c r="AS12" i="28"/>
  <c r="AS13" i="28" s="1"/>
  <c r="AQ12" i="28"/>
  <c r="AQ13" i="28" s="1"/>
  <c r="AS16" i="27" l="1"/>
  <c r="AL94" i="27" l="1"/>
  <c r="AJ94" i="27"/>
  <c r="AH94" i="27"/>
  <c r="AF94" i="27"/>
  <c r="AD94" i="27"/>
  <c r="AQ38" i="27"/>
  <c r="AS24" i="27"/>
  <c r="AQ24" i="27"/>
  <c r="AS17" i="27"/>
  <c r="AQ16" i="27"/>
  <c r="AQ17" i="27" s="1"/>
  <c r="AS15" i="27"/>
  <c r="AQ15" i="27"/>
  <c r="AS12" i="27"/>
  <c r="AS13" i="27" s="1"/>
  <c r="AQ12" i="27"/>
  <c r="AQ13" i="27" s="1"/>
  <c r="AL94" i="26" l="1"/>
  <c r="AJ94" i="26"/>
  <c r="AH94" i="26"/>
  <c r="AF94" i="26"/>
  <c r="AD94" i="26"/>
  <c r="AO38" i="26"/>
  <c r="AQ24" i="26"/>
  <c r="AO24" i="26"/>
  <c r="AQ16" i="26"/>
  <c r="AQ17" i="26" s="1"/>
  <c r="AO16" i="26"/>
  <c r="AO17" i="26" s="1"/>
  <c r="AQ15" i="26"/>
  <c r="AO15" i="26"/>
  <c r="AQ12" i="26"/>
  <c r="AQ13" i="26" s="1"/>
  <c r="AO12" i="26"/>
  <c r="AO13" i="26" s="1"/>
  <c r="AL94" i="25" l="1"/>
  <c r="AJ94" i="25"/>
  <c r="AH94" i="25"/>
  <c r="AF94" i="25"/>
  <c r="AD94" i="25"/>
  <c r="AO38" i="25"/>
  <c r="AQ24" i="25"/>
  <c r="AO24" i="25"/>
  <c r="AQ16" i="25"/>
  <c r="AQ17" i="25" s="1"/>
  <c r="AO16" i="25"/>
  <c r="AO17" i="25" s="1"/>
  <c r="AQ15" i="25"/>
  <c r="AO15" i="25"/>
  <c r="AQ12" i="25"/>
  <c r="AQ13" i="25" s="1"/>
  <c r="AO12" i="25"/>
  <c r="AO13" i="25" s="1"/>
  <c r="AJ94" i="24" l="1"/>
  <c r="AH94" i="24"/>
  <c r="AF94" i="24"/>
  <c r="AD94" i="24"/>
  <c r="AM38" i="24"/>
  <c r="AO24" i="24"/>
  <c r="AM24" i="24"/>
  <c r="AO16" i="24"/>
  <c r="AO17" i="24" s="1"/>
  <c r="AM16" i="24"/>
  <c r="AM17" i="24" s="1"/>
  <c r="AO15" i="24"/>
  <c r="AM15" i="24"/>
  <c r="AO12" i="24"/>
  <c r="AO13" i="24" s="1"/>
  <c r="AM12" i="24"/>
  <c r="AM13" i="24" s="1"/>
  <c r="AJ94" i="23"/>
  <c r="AH94" i="23"/>
  <c r="AF94" i="23"/>
  <c r="AD94" i="23"/>
  <c r="AM38" i="23"/>
  <c r="AO24" i="23"/>
  <c r="AM24" i="23"/>
  <c r="AO16" i="23"/>
  <c r="AO17" i="23" s="1"/>
  <c r="AM16" i="23"/>
  <c r="AM17" i="23"/>
  <c r="AO15" i="23"/>
  <c r="AM15" i="23"/>
  <c r="AO12" i="23"/>
  <c r="AO13" i="23" s="1"/>
  <c r="AM12" i="23"/>
  <c r="AM13" i="23" s="1"/>
  <c r="AH94" i="22"/>
  <c r="AF94" i="22"/>
  <c r="AD94" i="22"/>
  <c r="AK38" i="22"/>
  <c r="AM24" i="22"/>
  <c r="AK24" i="22"/>
  <c r="AM16" i="22"/>
  <c r="AM17" i="22" s="1"/>
  <c r="AK16" i="22"/>
  <c r="AK17" i="22" s="1"/>
  <c r="AM15" i="22"/>
  <c r="AK15" i="22"/>
  <c r="AM12" i="22"/>
  <c r="AM13" i="22" s="1"/>
  <c r="AK12" i="22"/>
  <c r="AK13" i="22" s="1"/>
  <c r="AF94" i="21"/>
  <c r="AH94" i="21"/>
  <c r="AD94" i="21"/>
  <c r="AK38" i="21"/>
  <c r="AM24" i="21"/>
  <c r="AK24" i="21"/>
  <c r="AM16" i="21"/>
  <c r="AM17" i="21"/>
  <c r="AK16" i="21"/>
  <c r="AK17" i="21"/>
  <c r="AM15" i="21"/>
  <c r="AK15" i="21"/>
  <c r="AM12" i="21"/>
  <c r="AM13" i="21"/>
  <c r="AK12" i="21"/>
  <c r="AK13" i="21"/>
  <c r="AI12" i="20"/>
  <c r="AI13" i="20" s="1"/>
  <c r="AI15" i="20"/>
  <c r="AI16" i="20"/>
  <c r="AI17" i="20" s="1"/>
  <c r="AI24" i="20"/>
  <c r="AI38" i="20"/>
  <c r="AF93" i="20"/>
  <c r="AD93" i="20"/>
  <c r="AK38" i="20"/>
  <c r="AK24" i="20"/>
  <c r="AK16" i="20"/>
  <c r="AK17" i="20" s="1"/>
  <c r="AK15" i="20"/>
  <c r="AK12" i="20"/>
  <c r="AK13" i="20"/>
  <c r="AD93" i="19"/>
  <c r="AF93" i="19"/>
  <c r="AK38" i="19"/>
  <c r="AI38" i="19"/>
  <c r="AK24" i="19"/>
  <c r="AI24" i="19"/>
  <c r="AK16" i="19"/>
  <c r="AK17" i="19"/>
  <c r="AI16" i="19"/>
  <c r="AI17" i="19" s="1"/>
  <c r="AK15" i="19"/>
  <c r="AI15" i="19"/>
  <c r="AK12" i="19"/>
  <c r="AK13" i="19" s="1"/>
  <c r="AI12" i="19"/>
  <c r="AI13" i="19" s="1"/>
  <c r="AD93" i="18"/>
  <c r="AI38" i="18"/>
  <c r="AG38" i="18"/>
  <c r="AI24" i="18"/>
  <c r="AG24" i="18"/>
  <c r="AI16" i="18"/>
  <c r="AI17" i="18"/>
  <c r="AG16" i="18"/>
  <c r="AG17" i="18" s="1"/>
  <c r="AI15" i="18"/>
  <c r="AG15" i="18"/>
  <c r="AI12" i="18"/>
  <c r="AI13" i="18"/>
  <c r="AG12" i="18"/>
  <c r="AG13" i="18" s="1"/>
  <c r="AD93" i="17"/>
  <c r="AI38" i="17"/>
  <c r="AG38" i="17"/>
  <c r="AI24" i="17"/>
  <c r="AG24" i="17"/>
  <c r="AI16" i="17"/>
  <c r="AI17" i="17"/>
  <c r="AG16" i="17"/>
  <c r="AG17" i="17" s="1"/>
  <c r="AI15" i="17"/>
  <c r="AG15" i="17"/>
  <c r="AI12" i="17"/>
  <c r="AI13" i="17"/>
  <c r="AG12" i="17"/>
  <c r="AG13" i="17" s="1"/>
  <c r="AE12" i="16"/>
  <c r="AG12" i="16"/>
  <c r="AG13" i="16" s="1"/>
  <c r="AE13" i="16"/>
  <c r="AE15" i="16"/>
  <c r="AG15" i="16"/>
  <c r="AE16" i="16"/>
  <c r="AE17" i="16"/>
  <c r="AG16" i="16"/>
  <c r="AG17" i="16" s="1"/>
  <c r="AE24" i="16"/>
  <c r="AG24" i="16"/>
  <c r="AE38" i="16"/>
  <c r="AG38" i="16"/>
  <c r="AG38" i="15"/>
  <c r="AG24" i="15"/>
  <c r="AG15" i="15"/>
  <c r="AG16" i="15"/>
  <c r="AG17" i="15"/>
  <c r="AG12" i="15"/>
  <c r="AG13" i="15" s="1"/>
  <c r="AE16" i="15"/>
  <c r="AE17" i="15" s="1"/>
  <c r="AE12" i="15"/>
  <c r="AE13" i="15" s="1"/>
  <c r="AE15" i="15"/>
  <c r="AE24" i="15"/>
  <c r="AE38" i="15"/>
  <c r="AC15" i="14"/>
  <c r="AC24" i="14"/>
  <c r="AC38" i="14"/>
  <c r="AC15" i="13"/>
  <c r="AC24" i="13"/>
  <c r="AC38" i="13"/>
  <c r="AC15" i="12"/>
  <c r="AC24" i="12"/>
  <c r="AC38" i="12"/>
  <c r="AC15" i="11"/>
  <c r="AC24" i="11"/>
  <c r="AC39" i="11"/>
  <c r="AC38" i="10"/>
  <c r="AC24" i="10"/>
  <c r="AC1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C43" authorId="0" shapeId="0" xr:uid="{D02A1934-32B1-4052-A5A8-1B3D3D30CC58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91" authorId="0" shapeId="0" xr:uid="{6DA1AF8B-C7F1-466B-82FD-E06345DECC36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92" authorId="0" shapeId="0" xr:uid="{2555E99F-A84F-4877-9BB2-50CAC573237B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C42" authorId="0" shapeId="0" xr:uid="{00000000-0006-0000-0300-000001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300-000002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300-000003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00000000-0006-0000-0400-000002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400-000003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400-000004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84CE36FB-2EC6-40BC-8731-C0A07842CDCE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29298B10-1E0C-4099-B9EC-0BA208791654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9" authorId="0" shapeId="0" xr:uid="{02310946-B8A8-43B8-86EF-BAB2568126C7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90" authorId="0" shapeId="0" xr:uid="{02693278-FA80-4D4D-9DEE-D3301DCE05F7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68EC9E4E-6484-4548-99E4-E7DB617FA6C4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D06258D1-85BD-4DE9-939E-053EF7E6CC92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8" authorId="0" shapeId="0" xr:uid="{8732F1F9-6200-4152-94F9-598EDEFEE6C4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9" authorId="0" shapeId="0" xr:uid="{1754FBB2-DD37-4726-9D07-D5A292768F1A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633E5818-3367-4623-937D-37B185528B58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5CFBE3DB-567E-4257-86B4-C1CA9BFC95DA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8" authorId="0" shapeId="0" xr:uid="{054E40F3-5D0B-44A6-9313-DE5BEB9D6A7B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9" authorId="0" shapeId="0" xr:uid="{1ED5A3FF-987C-49E5-8188-84448FFF1DE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C79FA268-A02C-42A6-904E-E8E2C6B1132B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8CB64AFD-655F-4694-A03C-C5DB1A99619E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8" authorId="0" shapeId="0" xr:uid="{ABE9A9D7-465F-4C24-B20F-C4AFB1D9059E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9" authorId="0" shapeId="0" xr:uid="{39F7B58D-4318-423B-BCAB-3247521A5C56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E2760279-48C8-4FCF-B3AB-588ADB0697FB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6C122596-C577-4B5D-B58D-AC32647BBA7F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2D0E8DCE-5990-4DFA-AC98-4052957E6F24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731CBAF5-E9AB-4BC6-A3CA-69B86AE6F248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00000000-0006-0000-0000-000002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000-000003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000-000004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AT40" authorId="0" shapeId="0" xr:uid="{00000000-0006-0000-0100-000002000000}">
      <text>
        <r>
          <rPr>
            <b/>
            <sz val="9"/>
            <color indexed="81"/>
            <rFont val="MS P ゴシック"/>
            <family val="3"/>
            <charset val="128"/>
          </rPr>
          <t>hontenadm:</t>
        </r>
        <r>
          <rPr>
            <sz val="9"/>
            <color indexed="81"/>
            <rFont val="MS P ゴシック"/>
            <family val="3"/>
            <charset val="128"/>
          </rPr>
          <t xml:space="preserve">
決算説明会で開示されているのは
億円単位の数字の為、今度は数字を丸めるか相談する
</t>
        </r>
      </text>
    </comment>
    <comment ref="C42" authorId="0" shapeId="0" xr:uid="{00000000-0006-0000-0100-000003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100-000004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100-000005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00000000-0006-0000-0200-000002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200-000003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200-000004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sharedStrings.xml><?xml version="1.0" encoding="utf-8"?>
<sst xmlns="http://schemas.openxmlformats.org/spreadsheetml/2006/main" count="9754" uniqueCount="544">
  <si>
    <t>（経営計画目標）</t>
  </si>
  <si>
    <t>営業外損益</t>
  </si>
  <si>
    <t>経常利益</t>
  </si>
  <si>
    <t>特別損益</t>
  </si>
  <si>
    <t>施設解約補償金</t>
  </si>
  <si>
    <t>固定資産処分益</t>
  </si>
  <si>
    <t>その他の特別利益</t>
  </si>
  <si>
    <t>投資有価証券売却損益</t>
  </si>
  <si>
    <t>固定資産処分損</t>
  </si>
  <si>
    <t>投資有価証券評価損</t>
  </si>
  <si>
    <t>退職給付積立不足償却損</t>
  </si>
  <si>
    <t>固定資産臨時償却額</t>
  </si>
  <si>
    <t>その他の特別損失</t>
  </si>
  <si>
    <t>税金等調整前当期純利益</t>
  </si>
  <si>
    <t>１株当たり当期純利益</t>
  </si>
  <si>
    <t>１株当たり年間配当金</t>
  </si>
  <si>
    <t xml:space="preserve">   -</t>
  </si>
  <si>
    <t>（うち投資有価証券）</t>
  </si>
  <si>
    <t>（うち長期預り金）</t>
  </si>
  <si>
    <t>（うち退職給付引当金）</t>
  </si>
  <si>
    <t>（うち繰延税金負債）</t>
  </si>
  <si>
    <t>（うち資本剰余金）</t>
  </si>
  <si>
    <t>（うち利益剰余金）</t>
  </si>
  <si>
    <t>（うちその他有価証券評価差額金）</t>
  </si>
  <si>
    <t>１株当たり純資産</t>
  </si>
  <si>
    <t>自己資本比率</t>
  </si>
  <si>
    <t>現金及び現金同等物期末残高</t>
  </si>
  <si>
    <t>横浜ﾎﾟｰﾄｻｲﾄﾞ商業施設</t>
  </si>
  <si>
    <t>営業収益</t>
    <rPh sb="0" eb="2">
      <t>エイギョウ</t>
    </rPh>
    <rPh sb="2" eb="4">
      <t>シュウエキ</t>
    </rPh>
    <phoneticPr fontId="3"/>
  </si>
  <si>
    <t>物流事業</t>
    <rPh sb="0" eb="2">
      <t>ブツリュウ</t>
    </rPh>
    <rPh sb="2" eb="4">
      <t>ジギョウ</t>
    </rPh>
    <phoneticPr fontId="3"/>
  </si>
  <si>
    <t>減価償却費</t>
    <rPh sb="0" eb="2">
      <t>ゲンカ</t>
    </rPh>
    <rPh sb="2" eb="4">
      <t>ショウキャク</t>
    </rPh>
    <rPh sb="4" eb="5">
      <t>ヒ</t>
    </rPh>
    <phoneticPr fontId="3"/>
  </si>
  <si>
    <t>資本的支出（設備投資額）</t>
    <rPh sb="0" eb="3">
      <t>シホンテキ</t>
    </rPh>
    <rPh sb="3" eb="5">
      <t>シシュツ</t>
    </rPh>
    <rPh sb="6" eb="8">
      <t>セツビ</t>
    </rPh>
    <rPh sb="8" eb="10">
      <t>トウシ</t>
    </rPh>
    <rPh sb="10" eb="11">
      <t>ガク</t>
    </rPh>
    <phoneticPr fontId="3"/>
  </si>
  <si>
    <t>当期純利益</t>
    <rPh sb="0" eb="2">
      <t>トウキ</t>
    </rPh>
    <rPh sb="2" eb="5">
      <t>ジュンリエキ</t>
    </rPh>
    <phoneticPr fontId="2"/>
  </si>
  <si>
    <t>単位：百万円</t>
    <rPh sb="0" eb="2">
      <t>タンイ</t>
    </rPh>
    <rPh sb="3" eb="6">
      <t>ヒャクマンエン</t>
    </rPh>
    <phoneticPr fontId="2"/>
  </si>
  <si>
    <t>純資産合計</t>
    <rPh sb="3" eb="5">
      <t>ゴウケイ</t>
    </rPh>
    <phoneticPr fontId="2"/>
  </si>
  <si>
    <t>不動産事業</t>
    <rPh sb="0" eb="3">
      <t>フドウサン</t>
    </rPh>
    <rPh sb="3" eb="5">
      <t>ジギョウ</t>
    </rPh>
    <phoneticPr fontId="2"/>
  </si>
  <si>
    <t>全社</t>
    <rPh sb="0" eb="2">
      <t>ゼンシャ</t>
    </rPh>
    <phoneticPr fontId="2"/>
  </si>
  <si>
    <r>
      <t>最近</t>
    </r>
    <r>
      <rPr>
        <sz val="16"/>
        <rFont val="Verdana"/>
        <family val="2"/>
      </rPr>
      <t>10</t>
    </r>
    <r>
      <rPr>
        <sz val="16"/>
        <rFont val="HGPｺﾞｼｯｸE"/>
        <family val="3"/>
        <charset val="128"/>
      </rPr>
      <t>年間の連結業績推移</t>
    </r>
    <rPh sb="0" eb="2">
      <t>サイキン</t>
    </rPh>
    <rPh sb="4" eb="6">
      <t>ネンカン</t>
    </rPh>
    <rPh sb="7" eb="9">
      <t>レンケツ</t>
    </rPh>
    <rPh sb="9" eb="11">
      <t>ギョウセキ</t>
    </rPh>
    <rPh sb="11" eb="13">
      <t>スイイ</t>
    </rPh>
    <phoneticPr fontId="2"/>
  </si>
  <si>
    <r>
      <t>(</t>
    </r>
    <r>
      <rPr>
        <sz val="11"/>
        <rFont val="HGPｺﾞｼｯｸE"/>
        <family val="3"/>
        <charset val="128"/>
      </rPr>
      <t>連結子会社</t>
    </r>
    <r>
      <rPr>
        <sz val="11"/>
        <rFont val="Verdana"/>
        <family val="2"/>
      </rPr>
      <t>)</t>
    </r>
    <rPh sb="1" eb="3">
      <t>レンケツ</t>
    </rPh>
    <rPh sb="3" eb="6">
      <t>コガイシャ</t>
    </rPh>
    <phoneticPr fontId="3"/>
  </si>
  <si>
    <r>
      <t>(</t>
    </r>
    <r>
      <rPr>
        <sz val="11"/>
        <rFont val="HGPｺﾞｼｯｸE"/>
        <family val="3"/>
        <charset val="128"/>
      </rPr>
      <t>持分法適用会社</t>
    </r>
    <r>
      <rPr>
        <sz val="11"/>
        <rFont val="Verdana"/>
        <family val="2"/>
      </rPr>
      <t>)</t>
    </r>
    <rPh sb="1" eb="3">
      <t>モチブン</t>
    </rPh>
    <rPh sb="3" eb="4">
      <t>ホウ</t>
    </rPh>
    <rPh sb="4" eb="6">
      <t>テキヨウ</t>
    </rPh>
    <rPh sb="6" eb="8">
      <t>ガイシャ</t>
    </rPh>
    <phoneticPr fontId="3"/>
  </si>
  <si>
    <r>
      <t>自己資本当期純利益率（</t>
    </r>
    <r>
      <rPr>
        <b/>
        <sz val="11"/>
        <rFont val="Verdana"/>
        <family val="2"/>
      </rPr>
      <t>ROE</t>
    </r>
    <r>
      <rPr>
        <b/>
        <sz val="11"/>
        <rFont val="HGPｺﾞｼｯｸE"/>
        <family val="3"/>
        <charset val="128"/>
      </rPr>
      <t>）</t>
    </r>
  </si>
  <si>
    <r>
      <t>総資産当期純利益率（</t>
    </r>
    <r>
      <rPr>
        <b/>
        <sz val="11"/>
        <rFont val="Verdana"/>
        <family val="2"/>
      </rPr>
      <t>ROA</t>
    </r>
    <r>
      <rPr>
        <b/>
        <sz val="11"/>
        <rFont val="HGPｺﾞｼｯｸE"/>
        <family val="3"/>
        <charset val="128"/>
      </rPr>
      <t>）</t>
    </r>
  </si>
  <si>
    <r>
      <t>[</t>
    </r>
    <r>
      <rPr>
        <sz val="10"/>
        <rFont val="HGPｺﾞｼｯｸE"/>
        <family val="3"/>
        <charset val="128"/>
      </rPr>
      <t>百分比</t>
    </r>
    <r>
      <rPr>
        <sz val="10"/>
        <rFont val="Verdana"/>
        <family val="2"/>
      </rPr>
      <t>]</t>
    </r>
    <rPh sb="1" eb="4">
      <t>ヒャクブンヒ</t>
    </rPh>
    <phoneticPr fontId="2"/>
  </si>
  <si>
    <r>
      <t>平成</t>
    </r>
    <r>
      <rPr>
        <sz val="10"/>
        <rFont val="Verdana"/>
        <family val="2"/>
      </rPr>
      <t>13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</si>
  <si>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14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</si>
  <si>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15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</si>
  <si>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16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</si>
  <si>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17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</si>
  <si>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18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</si>
  <si>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19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</si>
  <si>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20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</si>
  <si>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21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</si>
  <si>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22</t>
    </r>
    <r>
      <rPr>
        <sz val="10"/>
        <rFont val="HGPｺﾞｼｯｸE"/>
        <family val="3"/>
        <charset val="128"/>
      </rPr>
      <t>年度</t>
    </r>
  </si>
  <si>
    <r>
      <t>（</t>
    </r>
    <r>
      <rPr>
        <sz val="10"/>
        <rFont val="Verdana"/>
        <family val="2"/>
      </rPr>
      <t>2002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</si>
  <si>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</si>
  <si>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</si>
  <si>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2005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</si>
  <si>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</si>
  <si>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2007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</si>
  <si>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2008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</si>
  <si>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2011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</si>
  <si>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(</t>
    </r>
    <r>
      <rPr>
        <sz val="10"/>
        <rFont val="HGPｺﾞｼｯｸE"/>
        <family val="3"/>
        <charset val="128"/>
      </rPr>
      <t>実績</t>
    </r>
    <r>
      <rPr>
        <sz val="10"/>
        <rFont val="Verdana"/>
        <family val="2"/>
      </rPr>
      <t>)</t>
    </r>
    <rPh sb="1" eb="3">
      <t>ジッセキ</t>
    </rPh>
    <phoneticPr fontId="2"/>
  </si>
  <si>
    <r>
      <t>(</t>
    </r>
    <r>
      <rPr>
        <sz val="10"/>
        <rFont val="HGPｺﾞｼｯｸE"/>
        <family val="3"/>
        <charset val="128"/>
      </rPr>
      <t>実績</t>
    </r>
    <r>
      <rPr>
        <sz val="10"/>
        <rFont val="Verdana"/>
        <family val="2"/>
      </rPr>
      <t>)</t>
    </r>
  </si>
  <si>
    <r>
      <t>(19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rPh sb="3" eb="4">
      <t>シャ</t>
    </rPh>
    <phoneticPr fontId="2"/>
  </si>
  <si>
    <r>
      <t>(19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</si>
  <si>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(23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</si>
  <si>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(25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</si>
  <si>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(36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</si>
  <si>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(12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rPh sb="3" eb="4">
      <t>シャ</t>
    </rPh>
    <phoneticPr fontId="2"/>
  </si>
  <si>
    <r>
      <t>(11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</si>
  <si>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(10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</si>
  <si>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(2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</si>
  <si>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10</t>
    </r>
    <r>
      <rPr>
        <b/>
        <sz val="10"/>
        <rFont val="ＭＳ Ｐゴシック"/>
        <family val="3"/>
        <charset val="128"/>
      </rPr>
      <t>円＋記念</t>
    </r>
    <r>
      <rPr>
        <b/>
        <sz val="10"/>
        <rFont val="Verdana"/>
        <family val="2"/>
      </rPr>
      <t>2</t>
    </r>
    <r>
      <rPr>
        <b/>
        <sz val="10"/>
        <rFont val="ＭＳ Ｐゴシック"/>
        <family val="3"/>
        <charset val="128"/>
      </rPr>
      <t>円</t>
    </r>
    <rPh sb="2" eb="3">
      <t>エン</t>
    </rPh>
    <rPh sb="7" eb="8">
      <t>エン</t>
    </rPh>
    <phoneticPr fontId="2"/>
  </si>
  <si>
    <r>
      <t>連結</t>
    </r>
    <r>
      <rPr>
        <sz val="11"/>
        <rFont val="Verdana"/>
        <family val="2"/>
      </rPr>
      <t>CS</t>
    </r>
    <r>
      <rPr>
        <sz val="11"/>
        <rFont val="HGPｺﾞｼｯｸE"/>
        <family val="3"/>
        <charset val="128"/>
      </rPr>
      <t>データ</t>
    </r>
    <rPh sb="0" eb="2">
      <t>レンケツ</t>
    </rPh>
    <phoneticPr fontId="2"/>
  </si>
  <si>
    <r>
      <t>連結</t>
    </r>
    <r>
      <rPr>
        <sz val="11"/>
        <rFont val="Verdana"/>
        <family val="2"/>
      </rPr>
      <t>BS</t>
    </r>
    <r>
      <rPr>
        <sz val="11"/>
        <rFont val="HGPｺﾞｼｯｸE"/>
        <family val="3"/>
        <charset val="128"/>
      </rPr>
      <t>データ</t>
    </r>
    <rPh sb="0" eb="2">
      <t>レンケツ</t>
    </rPh>
    <phoneticPr fontId="2"/>
  </si>
  <si>
    <r>
      <t>連結</t>
    </r>
    <r>
      <rPr>
        <sz val="11"/>
        <rFont val="Verdana"/>
        <family val="2"/>
      </rPr>
      <t>PL</t>
    </r>
    <r>
      <rPr>
        <sz val="11"/>
        <rFont val="HGPｺﾞｼｯｸE"/>
        <family val="3"/>
        <charset val="128"/>
      </rPr>
      <t>データ</t>
    </r>
    <rPh sb="0" eb="2">
      <t>レンケツ</t>
    </rPh>
    <phoneticPr fontId="2"/>
  </si>
  <si>
    <r>
      <t>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茨木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神戸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六甲冷蔵倉庫
埼玉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新座土地
佐賀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鳥栖土地</t>
    </r>
    <rPh sb="28" eb="30">
      <t>サガ</t>
    </rPh>
    <rPh sb="31" eb="32">
      <t>トリ</t>
    </rPh>
    <rPh sb="32" eb="33">
      <t>ス</t>
    </rPh>
    <rPh sb="33" eb="35">
      <t>トチ</t>
    </rPh>
    <phoneticPr fontId="2"/>
  </si>
  <si>
    <t>総資産合計</t>
    <rPh sb="0" eb="3">
      <t>ソウシサン</t>
    </rPh>
    <rPh sb="3" eb="5">
      <t>ゴウケイ</t>
    </rPh>
    <phoneticPr fontId="3"/>
  </si>
  <si>
    <t>従業員（期末）</t>
    <rPh sb="0" eb="3">
      <t>ジュウギョウイン</t>
    </rPh>
    <rPh sb="4" eb="6">
      <t>キマツ</t>
    </rPh>
    <phoneticPr fontId="3"/>
  </si>
  <si>
    <t>物流事業　　　　　　　　　</t>
    <phoneticPr fontId="3"/>
  </si>
  <si>
    <t>不動産事業　　　　　　　　　</t>
    <phoneticPr fontId="3"/>
  </si>
  <si>
    <t>セグメント間取引消去　　　　　　　　　</t>
    <phoneticPr fontId="3"/>
  </si>
  <si>
    <t>営業利益　　　　　　　</t>
    <phoneticPr fontId="3"/>
  </si>
  <si>
    <t>親会社一般管理費</t>
    <phoneticPr fontId="2"/>
  </si>
  <si>
    <t>受取利息・配当金</t>
    <phoneticPr fontId="2"/>
  </si>
  <si>
    <t>支払利息</t>
    <phoneticPr fontId="2"/>
  </si>
  <si>
    <t>持分法投資損益</t>
    <phoneticPr fontId="2"/>
  </si>
  <si>
    <t>その他損益</t>
    <phoneticPr fontId="2"/>
  </si>
  <si>
    <t>投資損失引当金繰入又は戻入額</t>
    <phoneticPr fontId="2"/>
  </si>
  <si>
    <t>減損損失</t>
    <phoneticPr fontId="2"/>
  </si>
  <si>
    <t>配当性向</t>
    <phoneticPr fontId="2"/>
  </si>
  <si>
    <t>不動産事業</t>
    <phoneticPr fontId="2"/>
  </si>
  <si>
    <t>全社</t>
    <phoneticPr fontId="2"/>
  </si>
  <si>
    <t>負債合計</t>
    <phoneticPr fontId="2"/>
  </si>
  <si>
    <t>（うち社債）</t>
    <phoneticPr fontId="2"/>
  </si>
  <si>
    <t>（うち借入金）</t>
    <phoneticPr fontId="2"/>
  </si>
  <si>
    <t>（うち資本金）</t>
    <phoneticPr fontId="2"/>
  </si>
  <si>
    <r>
      <t>営業活動による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</si>
  <si>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r>
      <t>投資活動による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</si>
  <si>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r>
      <t>財務活動による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</si>
  <si>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(うち借入金の借入・返済）</t>
    <phoneticPr fontId="2"/>
  </si>
  <si>
    <t>(うち社債の発行・償還関連）</t>
    <phoneticPr fontId="2"/>
  </si>
  <si>
    <t>-</t>
    <phoneticPr fontId="2"/>
  </si>
  <si>
    <t>(うち配当金の支払）</t>
    <phoneticPr fontId="2"/>
  </si>
  <si>
    <t>主な取得資産（物流）</t>
    <phoneticPr fontId="2"/>
  </si>
  <si>
    <r>
      <t>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茨木</t>
    </r>
    <r>
      <rPr>
        <sz val="10"/>
        <rFont val="Verdana"/>
        <family val="2"/>
      </rPr>
      <t>1</t>
    </r>
    <r>
      <rPr>
        <sz val="10"/>
        <rFont val="HGPｺﾞｼｯｸE"/>
        <family val="3"/>
        <charset val="128"/>
      </rPr>
      <t>号倉庫</t>
    </r>
    <phoneticPr fontId="2"/>
  </si>
  <si>
    <t>仙台倉庫</t>
    <phoneticPr fontId="2"/>
  </si>
  <si>
    <r>
      <t>埼玉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新座倉庫
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桜島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佐賀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鳥栖倉庫</t>
    </r>
    <phoneticPr fontId="2"/>
  </si>
  <si>
    <t>大阪/桜島２号倉庫
（増築）</t>
    <phoneticPr fontId="2"/>
  </si>
  <si>
    <t>名古屋/飛島土地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</si>
  <si>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</si>
  <si>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</si>
  <si>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</si>
  <si>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</si>
  <si>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横浜ダイヤビル</t>
    <phoneticPr fontId="2"/>
  </si>
  <si>
    <t>倉庫保管面積
（当社／月末平均）</t>
    <phoneticPr fontId="2"/>
  </si>
  <si>
    <t>賃貸建物面積
（当社／月末平均）</t>
    <phoneticPr fontId="2"/>
  </si>
  <si>
    <t>（実績）</t>
    <rPh sb="1" eb="3">
      <t>ジッセキ</t>
    </rPh>
    <phoneticPr fontId="2"/>
  </si>
  <si>
    <r>
      <t>三菱倉庫株式会社決算説明会　補足資料　</t>
    </r>
    <r>
      <rPr>
        <sz val="16"/>
        <rFont val="Verdana"/>
        <family val="2"/>
      </rPr>
      <t>2010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7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</si>
  <si>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t>（予想）</t>
    <rPh sb="1" eb="3">
      <t>ヨソウ</t>
    </rPh>
    <phoneticPr fontId="2"/>
  </si>
  <si>
    <r>
      <t>平成</t>
    </r>
    <r>
      <rPr>
        <sz val="10"/>
        <rFont val="Verdana"/>
        <family val="2"/>
      </rPr>
      <t>24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</si>
  <si>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</si>
  <si>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34.82</t>
    </r>
    <r>
      <rPr>
        <b/>
        <sz val="10"/>
        <rFont val="ＭＳ Ｐゴシック"/>
        <family val="3"/>
        <charset val="128"/>
      </rPr>
      <t>円</t>
    </r>
    <rPh sb="5" eb="6">
      <t>エン</t>
    </rPh>
    <phoneticPr fontId="2"/>
  </si>
  <si>
    <r>
      <t>平成</t>
    </r>
    <r>
      <rPr>
        <sz val="10"/>
        <rFont val="Verdana"/>
        <family val="2"/>
      </rPr>
      <t>12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</si>
  <si>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2001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</si>
  <si>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2009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</si>
  <si>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</si>
  <si>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</si>
  <si>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物流事業　　　　　　　　　</t>
    <phoneticPr fontId="3"/>
  </si>
  <si>
    <t>不動産事業　　　　　　　　　</t>
    <phoneticPr fontId="3"/>
  </si>
  <si>
    <t>セグメント間取引消去　　　　　　　　　</t>
    <phoneticPr fontId="3"/>
  </si>
  <si>
    <t>営業利益　　　　　　　</t>
    <phoneticPr fontId="3"/>
  </si>
  <si>
    <t>物流事業　　　　　　　　　</t>
    <phoneticPr fontId="3"/>
  </si>
  <si>
    <t>不動産事業　　　　　　　　　</t>
    <phoneticPr fontId="3"/>
  </si>
  <si>
    <t>親会社一般管理費</t>
    <phoneticPr fontId="2"/>
  </si>
  <si>
    <t>受取利息・配当金</t>
    <phoneticPr fontId="2"/>
  </si>
  <si>
    <t>支払利息</t>
    <phoneticPr fontId="2"/>
  </si>
  <si>
    <t>持分法投資損益</t>
    <phoneticPr fontId="2"/>
  </si>
  <si>
    <t>その他損益</t>
    <phoneticPr fontId="2"/>
  </si>
  <si>
    <t>投資損失引当金繰入又は戻入額</t>
    <phoneticPr fontId="2"/>
  </si>
  <si>
    <t>減損損失</t>
    <phoneticPr fontId="2"/>
  </si>
  <si>
    <t>配当性向</t>
    <phoneticPr fontId="2"/>
  </si>
  <si>
    <t>不動産事業</t>
    <phoneticPr fontId="2"/>
  </si>
  <si>
    <t>全社</t>
    <phoneticPr fontId="2"/>
  </si>
  <si>
    <t>負債合計</t>
    <phoneticPr fontId="2"/>
  </si>
  <si>
    <t>（うち社債）</t>
    <phoneticPr fontId="2"/>
  </si>
  <si>
    <t>（うち借入金）</t>
    <phoneticPr fontId="2"/>
  </si>
  <si>
    <t>（うち資本金）</t>
    <phoneticPr fontId="2"/>
  </si>
  <si>
    <t>全社</t>
    <phoneticPr fontId="2"/>
  </si>
  <si>
    <r>
      <t>営業活動による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</si>
  <si>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r>
      <t>投資活動による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</si>
  <si>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（うち固定資産の取得・売却）</t>
    <phoneticPr fontId="2"/>
  </si>
  <si>
    <t>（うち投資有価証券の取得・売却）</t>
    <phoneticPr fontId="2"/>
  </si>
  <si>
    <r>
      <t>財務活動による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</si>
  <si>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(うち借入金の借入・返済）</t>
    <phoneticPr fontId="2"/>
  </si>
  <si>
    <t>(うち社債の発行・償還関連）</t>
    <phoneticPr fontId="2"/>
  </si>
  <si>
    <t>-</t>
    <phoneticPr fontId="2"/>
  </si>
  <si>
    <t>(うち配当金の支払）</t>
    <phoneticPr fontId="2"/>
  </si>
  <si>
    <t>主な取得資産（物流）</t>
    <phoneticPr fontId="2"/>
  </si>
  <si>
    <r>
      <t>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茨木</t>
    </r>
    <r>
      <rPr>
        <sz val="10"/>
        <rFont val="Verdana"/>
        <family val="2"/>
      </rPr>
      <t>1</t>
    </r>
    <r>
      <rPr>
        <sz val="10"/>
        <rFont val="HGPｺﾞｼｯｸE"/>
        <family val="3"/>
        <charset val="128"/>
      </rPr>
      <t>号倉庫</t>
    </r>
    <phoneticPr fontId="2"/>
  </si>
  <si>
    <t>仙台倉庫</t>
    <phoneticPr fontId="2"/>
  </si>
  <si>
    <r>
      <t>埼玉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新座倉庫
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桜島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佐賀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鳥栖倉庫</t>
    </r>
    <phoneticPr fontId="2"/>
  </si>
  <si>
    <t>大阪/桜島２号倉庫
（増築）</t>
    <phoneticPr fontId="2"/>
  </si>
  <si>
    <t>名古屋/飛島土地</t>
    <phoneticPr fontId="2"/>
  </si>
  <si>
    <t>大阪/桜島3号倉庫
大阪/茨木12号倉庫及び土地</t>
    <phoneticPr fontId="2"/>
  </si>
  <si>
    <t>名古屋/飛島倉庫
埼玉/三郷倉庫及び土地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</si>
  <si>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</si>
  <si>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</si>
  <si>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</si>
  <si>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</si>
  <si>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埼玉/戸田商業施設（建替）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</si>
  <si>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東京/深川ビル</t>
    <phoneticPr fontId="2"/>
  </si>
  <si>
    <t>横浜ダイヤビル</t>
    <phoneticPr fontId="2"/>
  </si>
  <si>
    <t>倉庫保管面積
（当社／月末平均）</t>
    <phoneticPr fontId="2"/>
  </si>
  <si>
    <t>賃貸建物面積
（当社／月末平均）</t>
    <phoneticPr fontId="2"/>
  </si>
  <si>
    <t>（うち賃貸契約対象面積）</t>
    <phoneticPr fontId="2"/>
  </si>
  <si>
    <r>
      <t>平成</t>
    </r>
    <r>
      <rPr>
        <sz val="10"/>
        <rFont val="Verdana"/>
        <family val="2"/>
      </rPr>
      <t>12</t>
    </r>
    <r>
      <rPr>
        <sz val="10"/>
        <rFont val="HGPｺﾞｼｯｸE"/>
        <family val="3"/>
        <charset val="128"/>
      </rPr>
      <t>年度</t>
    </r>
    <phoneticPr fontId="2"/>
  </si>
  <si>
    <r>
      <t>平成</t>
    </r>
    <r>
      <rPr>
        <sz val="10"/>
        <rFont val="Verdana"/>
        <family val="2"/>
      </rPr>
      <t>24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</si>
  <si>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2001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</si>
  <si>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2009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</si>
  <si>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</si>
  <si>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</si>
  <si>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</si>
  <si>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（うち固定資産の取得・売却）</t>
    <phoneticPr fontId="2"/>
  </si>
  <si>
    <t>（うち投資有価証券の取得・売却）</t>
    <phoneticPr fontId="2"/>
  </si>
  <si>
    <t>大阪/桜島3号倉庫
大阪/茨木12号倉庫及び土地</t>
    <phoneticPr fontId="2"/>
  </si>
  <si>
    <t>名古屋/飛島倉庫
埼玉/三郷倉庫及び土地</t>
    <phoneticPr fontId="2"/>
  </si>
  <si>
    <t>埼玉/戸田商業施設（建替）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</si>
  <si>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東京/深川ビル</t>
    <phoneticPr fontId="2"/>
  </si>
  <si>
    <t>（うち賃貸契約対象面積）</t>
    <phoneticPr fontId="2"/>
  </si>
  <si>
    <t>（修正後経営計画目標）</t>
    <rPh sb="1" eb="3">
      <t>シュウセイ</t>
    </rPh>
    <rPh sb="3" eb="4">
      <t>ゴ</t>
    </rPh>
    <phoneticPr fontId="2"/>
  </si>
  <si>
    <r>
      <t>平成</t>
    </r>
    <r>
      <rPr>
        <sz val="10"/>
        <rFont val="Verdana"/>
        <family val="2"/>
      </rPr>
      <t>22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</si>
  <si>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</si>
  <si>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</si>
  <si>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地震災害損失</t>
    <rPh sb="0" eb="2">
      <t>ジシン</t>
    </rPh>
    <rPh sb="2" eb="4">
      <t>サイガイ</t>
    </rPh>
    <rPh sb="4" eb="6">
      <t>ソンシツ</t>
    </rPh>
    <phoneticPr fontId="2"/>
  </si>
  <si>
    <r>
      <t>39.78</t>
    </r>
    <r>
      <rPr>
        <b/>
        <sz val="10"/>
        <rFont val="ＭＳ Ｐゴシック"/>
        <family val="3"/>
        <charset val="128"/>
      </rPr>
      <t>円</t>
    </r>
    <rPh sb="5" eb="6">
      <t>エン</t>
    </rPh>
    <phoneticPr fontId="2"/>
  </si>
  <si>
    <t>平成23年度</t>
    <phoneticPr fontId="2"/>
  </si>
  <si>
    <r>
      <t>（</t>
    </r>
    <r>
      <rPr>
        <sz val="10"/>
        <rFont val="Verdana"/>
        <family val="2"/>
      </rPr>
      <t>2012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</si>
  <si>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三菱倉庫株式会社決算説明会　補足資料　</t>
    </r>
    <r>
      <rPr>
        <sz val="16"/>
        <rFont val="Verdana"/>
        <family val="2"/>
      </rPr>
      <t>2011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</si>
  <si>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t>-</t>
    <phoneticPr fontId="2"/>
  </si>
  <si>
    <r>
      <t>平成</t>
    </r>
    <r>
      <rPr>
        <sz val="10"/>
        <rFont val="Verdana"/>
        <family val="2"/>
      </rPr>
      <t>22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</si>
  <si>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</si>
  <si>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</si>
  <si>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</si>
  <si>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</si>
  <si>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三菱倉庫株式会社決算説明会　補足資料　</t>
    </r>
    <r>
      <rPr>
        <sz val="16"/>
        <rFont val="Verdana"/>
        <family val="2"/>
      </rPr>
      <t>2011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4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</si>
  <si>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t>（経営計画目標）</t>
    <rPh sb="1" eb="3">
      <t>ケイエイ</t>
    </rPh>
    <phoneticPr fontId="2"/>
  </si>
  <si>
    <r>
      <t>平成</t>
    </r>
    <r>
      <rPr>
        <sz val="10"/>
        <rFont val="Verdana"/>
        <family val="2"/>
      </rPr>
      <t>24</t>
    </r>
    <r>
      <rPr>
        <sz val="10"/>
        <rFont val="HGPｺﾞｼｯｸE"/>
        <family val="3"/>
        <charset val="128"/>
      </rPr>
      <t>年度</t>
    </r>
    <phoneticPr fontId="2"/>
  </si>
  <si>
    <r>
      <t>平成</t>
    </r>
    <r>
      <rPr>
        <sz val="10"/>
        <rFont val="Verdana"/>
        <family val="2"/>
      </rPr>
      <t>23</t>
    </r>
    <r>
      <rPr>
        <sz val="10"/>
        <rFont val="HGPｺﾞｼｯｸE"/>
        <family val="3"/>
        <charset val="128"/>
      </rPr>
      <t>年度</t>
    </r>
    <phoneticPr fontId="2"/>
  </si>
  <si>
    <t>横浜ベイクォーター</t>
    <rPh sb="0" eb="2">
      <t>ヨコハマ</t>
    </rPh>
    <phoneticPr fontId="2"/>
  </si>
  <si>
    <r>
      <t>平成</t>
    </r>
    <r>
      <rPr>
        <sz val="10"/>
        <rFont val="Verdana"/>
        <family val="2"/>
      </rPr>
      <t>23</t>
    </r>
    <r>
      <rPr>
        <sz val="10"/>
        <rFont val="HGPｺﾞｼｯｸE"/>
        <family val="3"/>
        <charset val="128"/>
      </rPr>
      <t>年度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</si>
  <si>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</si>
  <si>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</si>
  <si>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横浜ダイヤビル</t>
    <phoneticPr fontId="2"/>
  </si>
  <si>
    <t>倉庫保管面積
（当社／月末平均）</t>
    <phoneticPr fontId="2"/>
  </si>
  <si>
    <t>賃貸建物面積
（当社／月末平均）</t>
    <phoneticPr fontId="2"/>
  </si>
  <si>
    <t>（うち賃貸契約対象面積）</t>
    <phoneticPr fontId="2"/>
  </si>
  <si>
    <r>
      <t>三菱倉庫株式会社決算説明会　補足資料　</t>
    </r>
    <r>
      <rPr>
        <sz val="16"/>
        <rFont val="Verdana"/>
        <family val="2"/>
      </rPr>
      <t>2012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2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</si>
  <si>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</si>
  <si>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</si>
  <si>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平成</t>
    </r>
    <r>
      <rPr>
        <sz val="10"/>
        <rFont val="Verdana"/>
        <family val="2"/>
      </rPr>
      <t>24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</si>
  <si>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</si>
  <si>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平成</t>
    </r>
    <r>
      <rPr>
        <sz val="10"/>
        <rFont val="Verdana"/>
        <family val="2"/>
      </rPr>
      <t>23</t>
    </r>
    <r>
      <rPr>
        <sz val="10"/>
        <rFont val="HGPｺﾞｼｯｸE"/>
        <family val="3"/>
        <charset val="128"/>
      </rPr>
      <t>年度</t>
    </r>
    <phoneticPr fontId="2"/>
  </si>
  <si>
    <r>
      <t>43.16</t>
    </r>
    <r>
      <rPr>
        <b/>
        <sz val="10"/>
        <rFont val="ＭＳ Ｐゴシック"/>
        <family val="3"/>
        <charset val="128"/>
      </rPr>
      <t>円</t>
    </r>
    <rPh sb="5" eb="6">
      <t>エン</t>
    </rPh>
    <phoneticPr fontId="2"/>
  </si>
  <si>
    <t>大阪/桜島３号倉庫
大阪/茨木12号倉庫及び土地</t>
    <phoneticPr fontId="2"/>
  </si>
  <si>
    <t>名古屋/飛島倉庫
埼玉/三郷１号配送センター及び土地</t>
    <rPh sb="15" eb="16">
      <t>ゴウ</t>
    </rPh>
    <rPh sb="16" eb="18">
      <t>ハイソウ</t>
    </rPh>
    <phoneticPr fontId="2"/>
  </si>
  <si>
    <t>埼玉/三郷２号配送ｾﾝﾀｰ用地</t>
    <rPh sb="0" eb="2">
      <t>サイタマ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</si>
  <si>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</si>
  <si>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</si>
  <si>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</si>
  <si>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</si>
  <si>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大阪/桜島３号倉庫
大阪/茨木12号倉庫及び土地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</si>
  <si>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</si>
  <si>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</si>
  <si>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</si>
  <si>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</si>
  <si>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埼玉/戸田商業施設（建替）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</si>
  <si>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東京/深川ビル</t>
    <phoneticPr fontId="2"/>
  </si>
  <si>
    <t>埼玉/倉庫用地</t>
    <rPh sb="0" eb="2">
      <t>サイタマ</t>
    </rPh>
    <rPh sb="3" eb="5">
      <t>ソウコ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</si>
  <si>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</si>
  <si>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</si>
  <si>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</si>
  <si>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</si>
  <si>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</si>
  <si>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</si>
  <si>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</si>
  <si>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</si>
  <si>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埼玉/戸田商業施設（建替）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</si>
  <si>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東京/深川ビル</t>
    <phoneticPr fontId="2"/>
  </si>
  <si>
    <r>
      <t>三菱倉庫株式会社決算説明会　補足資料　</t>
    </r>
    <r>
      <rPr>
        <sz val="16"/>
        <rFont val="Verdana"/>
        <family val="2"/>
      </rPr>
      <t>2012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</si>
  <si>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</si>
  <si>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</si>
  <si>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</si>
  <si>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</si>
  <si>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（予想・経営計画修正目標）</t>
    <rPh sb="1" eb="3">
      <t>ヨソウ</t>
    </rPh>
    <rPh sb="4" eb="6">
      <t>ケイエイ</t>
    </rPh>
    <rPh sb="6" eb="8">
      <t>ケイカク</t>
    </rPh>
    <rPh sb="8" eb="10">
      <t>シュウセイ</t>
    </rPh>
    <rPh sb="10" eb="12">
      <t>モクヒョウ</t>
    </rPh>
    <phoneticPr fontId="2"/>
  </si>
  <si>
    <t>（修正前経営計画目標）</t>
    <rPh sb="1" eb="3">
      <t>シュウセイ</t>
    </rPh>
    <rPh sb="3" eb="4">
      <t>マエ</t>
    </rPh>
    <rPh sb="4" eb="6">
      <t>ケイエイ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</si>
  <si>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</si>
  <si>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</si>
  <si>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</si>
  <si>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</si>
  <si>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（期首経営計画目標）</t>
    <rPh sb="1" eb="3">
      <t>キシュ</t>
    </rPh>
    <rPh sb="3" eb="5">
      <t>ケイエイ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</si>
  <si>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</si>
  <si>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</si>
  <si>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</si>
  <si>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</si>
  <si>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</si>
  <si>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（</t>
    </r>
    <r>
      <rPr>
        <sz val="10"/>
        <rFont val="Verdana"/>
        <family val="2"/>
      </rPr>
      <t>2014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</si>
  <si>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平成</t>
    </r>
    <r>
      <rPr>
        <sz val="10"/>
        <rFont val="Verdana"/>
        <family val="2"/>
      </rPr>
      <t>27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</si>
  <si>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</si>
  <si>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固定資産の増加額（設備投資額）</t>
    <rPh sb="0" eb="2">
      <t>コテイ</t>
    </rPh>
    <rPh sb="2" eb="4">
      <t>シサン</t>
    </rPh>
    <rPh sb="5" eb="7">
      <t>ゾウカ</t>
    </rPh>
    <rPh sb="7" eb="8">
      <t>ガク</t>
    </rPh>
    <rPh sb="9" eb="11">
      <t>セツビ</t>
    </rPh>
    <rPh sb="11" eb="13">
      <t>トウシ</t>
    </rPh>
    <rPh sb="13" eb="14">
      <t>ガク</t>
    </rPh>
    <phoneticPr fontId="3"/>
  </si>
  <si>
    <r>
      <t>埼玉・新座倉庫
大阪・桜島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佐賀・</t>
    </r>
    <r>
      <rPr>
        <sz val="10"/>
        <rFont val="HGPｺﾞｼｯｸE"/>
        <family val="3"/>
        <charset val="128"/>
      </rPr>
      <t>鳥栖倉庫</t>
    </r>
    <phoneticPr fontId="2"/>
  </si>
  <si>
    <t>埼玉・戸田商業施設（建替）
大阪ﾀﾞｲﾔﾋﾞﾙ（共同所有者持分買取り）</t>
    <phoneticPr fontId="2"/>
  </si>
  <si>
    <t>大阪・桜島２号倉庫
（増築）</t>
    <phoneticPr fontId="2"/>
  </si>
  <si>
    <t>名古屋・飛島土地</t>
    <phoneticPr fontId="2"/>
  </si>
  <si>
    <t>大阪・桜島３号倉庫
大阪・茨木12号倉庫及び土地</t>
    <phoneticPr fontId="2"/>
  </si>
  <si>
    <t>名古屋・飛島倉庫
埼玉・三郷１号配送センター及び土地</t>
    <rPh sb="15" eb="16">
      <t>ゴウ</t>
    </rPh>
    <rPh sb="16" eb="18">
      <t>ハイソウ</t>
    </rPh>
    <phoneticPr fontId="2"/>
  </si>
  <si>
    <t>埼玉・倉庫用地</t>
    <rPh sb="0" eb="2">
      <t>サイタマ</t>
    </rPh>
    <rPh sb="3" eb="5">
      <t>ソウコ</t>
    </rPh>
    <phoneticPr fontId="2"/>
  </si>
  <si>
    <t>神戸アンパンマンこどもミュージアム＆モール</t>
    <phoneticPr fontId="2"/>
  </si>
  <si>
    <t>東京ﾀﾞｲﾔﾋﾞﾙ1～4号館
　　　　　　　　　　　　ﾘﾆｭｰｱﾙ
横浜ﾀﾞｲﾔﾋﾞﾙ港北館（増築）
東京・深川ビル</t>
    <phoneticPr fontId="2"/>
  </si>
  <si>
    <r>
      <t>平成</t>
    </r>
    <r>
      <rPr>
        <sz val="10"/>
        <rFont val="Verdana"/>
        <family val="2"/>
      </rPr>
      <t>25</t>
    </r>
    <r>
      <rPr>
        <sz val="10"/>
        <rFont val="HGPｺﾞｼｯｸE"/>
        <family val="3"/>
        <charset val="128"/>
      </rPr>
      <t>年度</t>
    </r>
    <phoneticPr fontId="2"/>
  </si>
  <si>
    <r>
      <t>三菱倉庫株式会社決算説明会　補足資料　</t>
    </r>
    <r>
      <rPr>
        <sz val="16"/>
        <rFont val="Verdana"/>
        <family val="2"/>
      </rPr>
      <t>2013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2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</si>
  <si>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t>大阪・茨木３号配送センター
埼玉・三郷２号配送センター</t>
    <rPh sb="0" eb="2">
      <t>オオサカ</t>
    </rPh>
    <rPh sb="3" eb="5">
      <t>イバラギ</t>
    </rPh>
    <rPh sb="6" eb="7">
      <t>ゴウ</t>
    </rPh>
    <rPh sb="7" eb="9">
      <t>ハイソウ</t>
    </rPh>
    <rPh sb="14" eb="16">
      <t>サイタマ</t>
    </rPh>
    <rPh sb="17" eb="19">
      <t>ミサト</t>
    </rPh>
    <rPh sb="20" eb="21">
      <t>ゴウ</t>
    </rPh>
    <rPh sb="21" eb="23">
      <t>ハイソウ</t>
    </rPh>
    <phoneticPr fontId="2"/>
  </si>
  <si>
    <r>
      <t>平成</t>
    </r>
    <r>
      <rPr>
        <sz val="10"/>
        <rFont val="Verdana"/>
        <family val="2"/>
      </rPr>
      <t>27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</si>
  <si>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</si>
  <si>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</si>
  <si>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</si>
  <si>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</si>
  <si>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</si>
  <si>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</si>
  <si>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</si>
  <si>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埼玉・新座倉庫
大阪・桜島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佐賀・</t>
    </r>
    <r>
      <rPr>
        <sz val="10"/>
        <rFont val="HGPｺﾞｼｯｸE"/>
        <family val="3"/>
        <charset val="128"/>
      </rPr>
      <t>鳥栖倉庫</t>
    </r>
    <phoneticPr fontId="2"/>
  </si>
  <si>
    <t>大阪・桜島２号倉庫
（増築）</t>
    <phoneticPr fontId="2"/>
  </si>
  <si>
    <t>名古屋・飛島土地</t>
    <phoneticPr fontId="2"/>
  </si>
  <si>
    <t>大阪・桜島３号倉庫
大阪・茨木12号倉庫及び土地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</si>
  <si>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</si>
  <si>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</si>
  <si>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</si>
  <si>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</si>
  <si>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埼玉・戸田商業施設（建替）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</si>
  <si>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東京・深川ビル</t>
    <phoneticPr fontId="2"/>
  </si>
  <si>
    <t>神戸アンパンマンこどもミュージアム＆モール</t>
    <phoneticPr fontId="2"/>
  </si>
  <si>
    <r>
      <t>平成</t>
    </r>
    <r>
      <rPr>
        <sz val="10"/>
        <rFont val="Verdana"/>
        <family val="2"/>
      </rPr>
      <t>25</t>
    </r>
    <r>
      <rPr>
        <sz val="10"/>
        <rFont val="HGPｺﾞｼｯｸE"/>
        <family val="3"/>
        <charset val="128"/>
      </rPr>
      <t>年度</t>
    </r>
    <phoneticPr fontId="2"/>
  </si>
  <si>
    <r>
      <t>三菱倉庫株式会社決算説明会　補足資料　</t>
    </r>
    <r>
      <rPr>
        <sz val="16"/>
        <rFont val="Verdana"/>
        <family val="2"/>
      </rPr>
      <t>2013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</si>
  <si>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三菱倉庫株式会社決算説明会　補足資料　</t>
    </r>
    <r>
      <rPr>
        <sz val="16"/>
        <rFont val="Verdana"/>
        <family val="2"/>
      </rPr>
      <t>2014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2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</si>
  <si>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r>
      <t>平成</t>
    </r>
    <r>
      <rPr>
        <sz val="10"/>
        <rFont val="Verdana"/>
        <family val="2"/>
      </rPr>
      <t>25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</si>
  <si>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</si>
  <si>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平成</t>
    </r>
    <r>
      <rPr>
        <sz val="10"/>
        <rFont val="Verdana"/>
        <family val="2"/>
      </rPr>
      <t>26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</si>
  <si>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2015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</si>
  <si>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(50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</si>
  <si>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神戸ハーバーランド商業施設リニューアル</t>
    <rPh sb="9" eb="11">
      <t>ショウギョウ</t>
    </rPh>
    <rPh sb="11" eb="13">
      <t>シセツ</t>
    </rPh>
    <phoneticPr fontId="2"/>
  </si>
  <si>
    <t>大阪・茨木配送センター用地</t>
    <rPh sb="0" eb="2">
      <t>オオサカ</t>
    </rPh>
    <rPh sb="3" eb="5">
      <t>イバラギ</t>
    </rPh>
    <rPh sb="5" eb="7">
      <t>ハイソウ</t>
    </rPh>
    <rPh sb="11" eb="13">
      <t>ヨウチ</t>
    </rPh>
    <phoneticPr fontId="2"/>
  </si>
  <si>
    <t>（うち退職給付に係る負債）</t>
    <rPh sb="8" eb="9">
      <t>カカ</t>
    </rPh>
    <rPh sb="10" eb="12">
      <t>フサイ</t>
    </rPh>
    <phoneticPr fontId="2"/>
  </si>
  <si>
    <t>大阪・桜島２号倉庫
（増築）</t>
    <rPh sb="7" eb="9">
      <t>ソウコ</t>
    </rPh>
    <phoneticPr fontId="2"/>
  </si>
  <si>
    <t>名古屋・飛島土地</t>
    <rPh sb="6" eb="8">
      <t>トチ</t>
    </rPh>
    <phoneticPr fontId="2"/>
  </si>
  <si>
    <t>大阪・桜島３号倉庫
大阪・茨木12号倉庫及び土地</t>
    <phoneticPr fontId="2"/>
  </si>
  <si>
    <r>
      <t>三菱倉庫株式会社決算説明会　補足資料　</t>
    </r>
    <r>
      <rPr>
        <sz val="16"/>
        <rFont val="Verdana"/>
        <family val="2"/>
      </rPr>
      <t>2014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</si>
  <si>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t>大阪/茨木1号倉庫</t>
    <phoneticPr fontId="2"/>
  </si>
  <si>
    <t>大阪/茨木2号倉庫
神戸/六甲冷蔵倉庫
埼玉/新座土地
佐賀/鳥栖土地</t>
    <rPh sb="28" eb="30">
      <t>サガ</t>
    </rPh>
    <rPh sb="31" eb="32">
      <t>トリ</t>
    </rPh>
    <rPh sb="32" eb="33">
      <t>ス</t>
    </rPh>
    <rPh sb="33" eb="35">
      <t>トチ</t>
    </rPh>
    <phoneticPr fontId="2"/>
  </si>
  <si>
    <t>埼玉・新座倉庫
大阪・桜島2号倉庫
佐賀・鳥栖倉庫</t>
    <phoneticPr fontId="2"/>
  </si>
  <si>
    <r>
      <t>三菱倉庫株式会社決算説明会　補足資料　</t>
    </r>
    <r>
      <rPr>
        <sz val="16"/>
        <rFont val="Verdana"/>
        <family val="2"/>
      </rPr>
      <t>2015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7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</si>
  <si>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r>
      <t>平成</t>
    </r>
    <r>
      <rPr>
        <sz val="10"/>
        <rFont val="Verdana"/>
        <family val="2"/>
      </rPr>
      <t>26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</si>
  <si>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2015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</si>
  <si>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日本橋ダイヤビルディング</t>
    <rPh sb="0" eb="3">
      <t>ニホンバシ</t>
    </rPh>
    <phoneticPr fontId="2"/>
  </si>
  <si>
    <t>親会社株主に帰属する当期純利益</t>
    <rPh sb="0" eb="1">
      <t>オヤ</t>
    </rPh>
    <rPh sb="1" eb="3">
      <t>カイシャ</t>
    </rPh>
    <rPh sb="3" eb="5">
      <t>カブヌシ</t>
    </rPh>
    <rPh sb="6" eb="8">
      <t>キゾク</t>
    </rPh>
    <rPh sb="10" eb="12">
      <t>トウキ</t>
    </rPh>
    <rPh sb="12" eb="15">
      <t>ジュンリエキ</t>
    </rPh>
    <phoneticPr fontId="2"/>
  </si>
  <si>
    <t>神戸ハーバーランド商業施設
リニューアル</t>
    <rPh sb="9" eb="11">
      <t>ショウギョウ</t>
    </rPh>
    <rPh sb="11" eb="13">
      <t>シセツ</t>
    </rPh>
    <phoneticPr fontId="2"/>
  </si>
  <si>
    <r>
      <t>平成</t>
    </r>
    <r>
      <rPr>
        <sz val="10"/>
        <rFont val="Verdana"/>
        <family val="2"/>
      </rPr>
      <t>27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</si>
  <si>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</si>
  <si>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新倉庫保管・配送センター
システム稼働</t>
    <rPh sb="17" eb="19">
      <t>カドウ</t>
    </rPh>
    <phoneticPr fontId="2"/>
  </si>
  <si>
    <r>
      <t>三菱倉庫株式会社決算説明会　補足資料　</t>
    </r>
    <r>
      <rPr>
        <sz val="16"/>
        <rFont val="Verdana"/>
        <family val="2"/>
      </rPr>
      <t>2015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9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</si>
  <si>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t>日本橋ダイヤビル</t>
    <rPh sb="0" eb="3">
      <t>ニホンバシ</t>
    </rPh>
    <phoneticPr fontId="2"/>
  </si>
  <si>
    <r>
      <t>三菱倉庫株式会社決算説明会　補足資料　</t>
    </r>
    <r>
      <rPr>
        <sz val="16"/>
        <rFont val="Verdana"/>
        <family val="2"/>
      </rPr>
      <t>2016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10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8" eb="29">
      <t>ニチ</t>
    </rPh>
    <rPh sb="29" eb="31">
      <t>カイサイ</t>
    </rPh>
    <phoneticPr fontId="2"/>
  </si>
  <si>
    <r>
      <t>平成</t>
    </r>
    <r>
      <rPr>
        <sz val="10"/>
        <rFont val="Verdana"/>
        <family val="2"/>
      </rPr>
      <t>27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</si>
  <si>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</si>
  <si>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(52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</si>
  <si>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平成</t>
    </r>
    <r>
      <rPr>
        <sz val="10"/>
        <rFont val="Verdana"/>
        <family val="2"/>
      </rPr>
      <t>28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</si>
  <si>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2017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</si>
  <si>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</si>
  <si>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平成</t>
    </r>
    <r>
      <rPr>
        <sz val="10"/>
        <rFont val="Verdana"/>
        <family val="2"/>
      </rPr>
      <t>30</t>
    </r>
    <r>
      <rPr>
        <sz val="10"/>
        <rFont val="HGPｺﾞｼｯｸE"/>
        <family val="3"/>
        <charset val="128"/>
      </rPr>
      <t>年度</t>
    </r>
    <phoneticPr fontId="2"/>
  </si>
  <si>
    <t>EBITDA（営業利益＋減価償却費）</t>
    <rPh sb="7" eb="9">
      <t>エイギョウ</t>
    </rPh>
    <rPh sb="9" eb="11">
      <t>リエキ</t>
    </rPh>
    <rPh sb="12" eb="14">
      <t>ゲンカ</t>
    </rPh>
    <rPh sb="14" eb="16">
      <t>ショウキャク</t>
    </rPh>
    <rPh sb="16" eb="17">
      <t>ヒ</t>
    </rPh>
    <phoneticPr fontId="2"/>
  </si>
  <si>
    <t>名古屋・飛島配送センター増築部分</t>
    <rPh sb="0" eb="3">
      <t>ナゴヤ</t>
    </rPh>
    <rPh sb="4" eb="6">
      <t>トビシマ</t>
    </rPh>
    <rPh sb="6" eb="8">
      <t>ハイソウ</t>
    </rPh>
    <rPh sb="12" eb="14">
      <t>ゾウチク</t>
    </rPh>
    <rPh sb="14" eb="16">
      <t>ブブン</t>
    </rPh>
    <phoneticPr fontId="2"/>
  </si>
  <si>
    <t>名古屋・飛島配送センター
埼玉・三郷１号配送センター及び土地</t>
    <rPh sb="6" eb="8">
      <t>ハイソウ</t>
    </rPh>
    <rPh sb="19" eb="20">
      <t>ゴウ</t>
    </rPh>
    <rPh sb="20" eb="22">
      <t>ハイソウ</t>
    </rPh>
    <phoneticPr fontId="2"/>
  </si>
  <si>
    <r>
      <t>12</t>
    </r>
    <r>
      <rPr>
        <b/>
        <sz val="10"/>
        <rFont val="ＭＳ Ｐゴシック"/>
        <family val="3"/>
        <charset val="128"/>
      </rPr>
      <t>円＋記念</t>
    </r>
    <r>
      <rPr>
        <b/>
        <sz val="10"/>
        <rFont val="Verdana"/>
        <family val="2"/>
      </rPr>
      <t>2</t>
    </r>
    <r>
      <rPr>
        <b/>
        <sz val="10"/>
        <rFont val="ＭＳ Ｐゴシック"/>
        <family val="3"/>
        <charset val="128"/>
      </rPr>
      <t>円</t>
    </r>
    <rPh sb="2" eb="3">
      <t>エン</t>
    </rPh>
    <rPh sb="7" eb="8">
      <t>エン</t>
    </rPh>
    <phoneticPr fontId="2"/>
  </si>
  <si>
    <r>
      <t>三菱倉庫株式会社決算説明会　補足資料　</t>
    </r>
    <r>
      <rPr>
        <sz val="16"/>
        <rFont val="Verdana"/>
        <family val="2"/>
      </rPr>
      <t>2016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8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</si>
  <si>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三菱倉庫株式会社決算説明会　補足資料　</t>
    </r>
    <r>
      <rPr>
        <sz val="16"/>
        <rFont val="Verdana"/>
        <family val="2"/>
      </rPr>
      <t>2017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15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8" eb="29">
      <t>ニチ</t>
    </rPh>
    <rPh sb="29" eb="31">
      <t>カイサイ</t>
    </rPh>
    <phoneticPr fontId="2"/>
  </si>
  <si>
    <r>
      <t>平成</t>
    </r>
    <r>
      <rPr>
        <sz val="10"/>
        <rFont val="Verdana"/>
        <family val="2"/>
      </rPr>
      <t>28</t>
    </r>
    <r>
      <rPr>
        <sz val="10"/>
        <rFont val="HGPｺﾞｼｯｸE"/>
        <family val="3"/>
        <charset val="128"/>
      </rPr>
      <t>年度</t>
    </r>
    <phoneticPr fontId="2"/>
  </si>
  <si>
    <r>
      <t>平成</t>
    </r>
    <r>
      <rPr>
        <sz val="10"/>
        <rFont val="Verdana"/>
        <family val="2"/>
      </rPr>
      <t>29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</si>
  <si>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2017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</si>
  <si>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2018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</si>
  <si>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-</t>
    <phoneticPr fontId="2"/>
  </si>
  <si>
    <t>※</t>
    <phoneticPr fontId="2"/>
  </si>
  <si>
    <t>※株式併合(2株を1株に併合)の影響を考慮後</t>
    <rPh sb="1" eb="3">
      <t>カブシキ</t>
    </rPh>
    <rPh sb="3" eb="5">
      <t>ヘイゴウ</t>
    </rPh>
    <rPh sb="7" eb="8">
      <t>カブ</t>
    </rPh>
    <rPh sb="10" eb="11">
      <t>カブ</t>
    </rPh>
    <rPh sb="12" eb="14">
      <t>ヘイゴウ</t>
    </rPh>
    <rPh sb="16" eb="18">
      <t>エイキョウ</t>
    </rPh>
    <rPh sb="19" eb="21">
      <t>コウリョ</t>
    </rPh>
    <rPh sb="21" eb="22">
      <t>ゴ</t>
    </rPh>
    <phoneticPr fontId="2"/>
  </si>
  <si>
    <t>中間7円　期末14円※</t>
    <rPh sb="0" eb="2">
      <t>チュウカン</t>
    </rPh>
    <rPh sb="3" eb="4">
      <t>エン</t>
    </rPh>
    <rPh sb="5" eb="7">
      <t>キマツ</t>
    </rPh>
    <rPh sb="9" eb="10">
      <t>エン</t>
    </rPh>
    <phoneticPr fontId="2"/>
  </si>
  <si>
    <t>インドネシア土地使用権
神戸・西神配送センター用地</t>
    <rPh sb="6" eb="8">
      <t>トチ</t>
    </rPh>
    <rPh sb="8" eb="11">
      <t>シヨウケン</t>
    </rPh>
    <rPh sb="12" eb="14">
      <t>コウベ</t>
    </rPh>
    <rPh sb="15" eb="16">
      <t>ニシ</t>
    </rPh>
    <rPh sb="16" eb="17">
      <t>カミ</t>
    </rPh>
    <rPh sb="17" eb="19">
      <t>ハイソウ</t>
    </rPh>
    <rPh sb="23" eb="25">
      <t>ヨウチ</t>
    </rPh>
    <phoneticPr fontId="2"/>
  </si>
  <si>
    <t>日本橋賃貸オフィスビル用地
電気通信大学　学生宿舎等
京都大学　職員宿舎</t>
    <rPh sb="0" eb="3">
      <t>ニホンバシ</t>
    </rPh>
    <rPh sb="3" eb="5">
      <t>チンタイ</t>
    </rPh>
    <rPh sb="11" eb="13">
      <t>ヨウチ</t>
    </rPh>
    <rPh sb="14" eb="16">
      <t>デンキ</t>
    </rPh>
    <rPh sb="16" eb="18">
      <t>ツウシン</t>
    </rPh>
    <rPh sb="18" eb="20">
      <t>ダイガク</t>
    </rPh>
    <rPh sb="21" eb="23">
      <t>ガクセイ</t>
    </rPh>
    <rPh sb="23" eb="25">
      <t>シュクシャ</t>
    </rPh>
    <rPh sb="25" eb="26">
      <t>トウ</t>
    </rPh>
    <rPh sb="27" eb="29">
      <t>キョウト</t>
    </rPh>
    <rPh sb="29" eb="31">
      <t>ダイガク</t>
    </rPh>
    <rPh sb="32" eb="34">
      <t>ショクイン</t>
    </rPh>
    <rPh sb="34" eb="36">
      <t>シュクシャ</t>
    </rPh>
    <phoneticPr fontId="2"/>
  </si>
  <si>
    <t>埼玉・三郷２号配送センター
用地</t>
    <rPh sb="0" eb="2">
      <t>サイタマ</t>
    </rPh>
    <rPh sb="3" eb="5">
      <t>サンゴウ</t>
    </rPh>
    <rPh sb="6" eb="7">
      <t>ゴウ</t>
    </rPh>
    <rPh sb="7" eb="9">
      <t>ハイソウ</t>
    </rPh>
    <rPh sb="14" eb="16">
      <t>ヨウチ</t>
    </rPh>
    <phoneticPr fontId="2"/>
  </si>
  <si>
    <r>
      <t>三菱倉庫株式会社決算説明会　補足資料　</t>
    </r>
    <r>
      <rPr>
        <sz val="16"/>
        <rFont val="Verdana"/>
        <family val="2"/>
      </rPr>
      <t>2017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7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</si>
  <si>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三菱倉庫株式会社決算説明会　補足資料　</t>
    </r>
    <r>
      <rPr>
        <sz val="16"/>
        <rFont val="Verdana"/>
        <family val="2"/>
      </rPr>
      <t>2018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8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</si>
  <si>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r>
      <t>（</t>
    </r>
    <r>
      <rPr>
        <sz val="10"/>
        <rFont val="Verdana"/>
        <family val="2"/>
      </rPr>
      <t>2018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</si>
  <si>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</si>
  <si>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</si>
  <si>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※</t>
  </si>
  <si>
    <t>※株式併合(2株を1株に併合)</t>
    <rPh sb="1" eb="3">
      <t>カブシキ</t>
    </rPh>
    <rPh sb="3" eb="5">
      <t>ヘイゴウ</t>
    </rPh>
    <rPh sb="7" eb="8">
      <t>カブ</t>
    </rPh>
    <rPh sb="10" eb="11">
      <t>カブ</t>
    </rPh>
    <rPh sb="12" eb="14">
      <t>ヘイゴウ</t>
    </rPh>
    <phoneticPr fontId="2"/>
  </si>
  <si>
    <t>※</t>
    <phoneticPr fontId="2"/>
  </si>
  <si>
    <t>-</t>
    <phoneticPr fontId="2"/>
  </si>
  <si>
    <t>神戸・西神配送センター
インドネシア・MM2100ディストリビューションセンター</t>
    <rPh sb="0" eb="2">
      <t>コウベ</t>
    </rPh>
    <rPh sb="3" eb="4">
      <t>セイ</t>
    </rPh>
    <rPh sb="4" eb="5">
      <t>シン</t>
    </rPh>
    <rPh sb="5" eb="7">
      <t>ハイソウ</t>
    </rPh>
    <phoneticPr fontId="2"/>
  </si>
  <si>
    <r>
      <t>三菱倉庫株式会社決算説明会　補足資料　</t>
    </r>
    <r>
      <rPr>
        <sz val="16"/>
        <rFont val="Verdana"/>
        <family val="2"/>
      </rPr>
      <t>2018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8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</si>
  <si>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三菱倉庫株式会社決算説明会　補足資料　</t>
    </r>
    <r>
      <rPr>
        <sz val="16"/>
        <rFont val="Verdana"/>
        <family val="2"/>
      </rPr>
      <t>2019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8" eb="29">
      <t>ニチ</t>
    </rPh>
    <rPh sb="29" eb="31">
      <t>カイサイ</t>
    </rPh>
    <phoneticPr fontId="2"/>
  </si>
  <si>
    <r>
      <t>（</t>
    </r>
    <r>
      <rPr>
        <sz val="10"/>
        <rFont val="Verdana"/>
        <family val="2"/>
      </rPr>
      <t>2020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</si>
  <si>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2009</t>
    </r>
    <r>
      <rPr>
        <sz val="10"/>
        <rFont val="HGPｺﾞｼｯｸE"/>
        <family val="3"/>
        <charset val="128"/>
      </rPr>
      <t>年度</t>
    </r>
  </si>
  <si>
    <r>
      <t>2010</t>
    </r>
    <r>
      <rPr>
        <sz val="10"/>
        <rFont val="HGPｺﾞｼｯｸE"/>
        <family val="3"/>
        <charset val="128"/>
      </rPr>
      <t>年度</t>
    </r>
  </si>
  <si>
    <r>
      <t>2011</t>
    </r>
    <r>
      <rPr>
        <sz val="10"/>
        <rFont val="HGPｺﾞｼｯｸE"/>
        <family val="3"/>
        <charset val="128"/>
      </rPr>
      <t>年度</t>
    </r>
  </si>
  <si>
    <r>
      <t>2012</t>
    </r>
    <r>
      <rPr>
        <sz val="10"/>
        <rFont val="HGPｺﾞｼｯｸE"/>
        <family val="3"/>
        <charset val="128"/>
      </rPr>
      <t>年度</t>
    </r>
  </si>
  <si>
    <r>
      <t>2013</t>
    </r>
    <r>
      <rPr>
        <sz val="10"/>
        <rFont val="HGPｺﾞｼｯｸE"/>
        <family val="3"/>
        <charset val="128"/>
      </rPr>
      <t>年度</t>
    </r>
  </si>
  <si>
    <r>
      <t>2014</t>
    </r>
    <r>
      <rPr>
        <sz val="10"/>
        <rFont val="HGPｺﾞｼｯｸE"/>
        <family val="3"/>
        <charset val="128"/>
      </rPr>
      <t>年度</t>
    </r>
  </si>
  <si>
    <r>
      <t>2015</t>
    </r>
    <r>
      <rPr>
        <sz val="10"/>
        <rFont val="HGPｺﾞｼｯｸE"/>
        <family val="3"/>
        <charset val="128"/>
      </rPr>
      <t>年度</t>
    </r>
  </si>
  <si>
    <r>
      <t>2016</t>
    </r>
    <r>
      <rPr>
        <sz val="10"/>
        <rFont val="HGPｺﾞｼｯｸE"/>
        <family val="3"/>
        <charset val="128"/>
      </rPr>
      <t>年度</t>
    </r>
    <phoneticPr fontId="2"/>
  </si>
  <si>
    <r>
      <rPr>
        <sz val="10"/>
        <rFont val="HGPｺﾞｼｯｸE"/>
        <family val="3"/>
        <charset val="128"/>
      </rPr>
      <t>２０１９年度</t>
    </r>
    <phoneticPr fontId="2"/>
  </si>
  <si>
    <r>
      <rPr>
        <sz val="10"/>
        <rFont val="HGPｺﾞｼｯｸE"/>
        <family val="3"/>
        <charset val="128"/>
      </rPr>
      <t>２０２１年度</t>
    </r>
    <phoneticPr fontId="2"/>
  </si>
  <si>
    <r>
      <t>2017</t>
    </r>
    <r>
      <rPr>
        <sz val="10"/>
        <rFont val="HGPｺﾞｼｯｸE"/>
        <family val="3"/>
        <charset val="128"/>
      </rPr>
      <t>年度</t>
    </r>
    <phoneticPr fontId="2"/>
  </si>
  <si>
    <r>
      <t>2018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</si>
  <si>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2022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</si>
  <si>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災害による損失</t>
    <rPh sb="0" eb="2">
      <t>サイガイ</t>
    </rPh>
    <rPh sb="5" eb="7">
      <t>ソンシツ</t>
    </rPh>
    <phoneticPr fontId="2"/>
  </si>
  <si>
    <t>中間15円　期末30円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</si>
  <si>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※1</t>
    <phoneticPr fontId="2"/>
  </si>
  <si>
    <t>中間7円　期末14円※1</t>
    <rPh sb="0" eb="2">
      <t>チュウカン</t>
    </rPh>
    <rPh sb="3" eb="4">
      <t>エン</t>
    </rPh>
    <rPh sb="5" eb="7">
      <t>キマツ</t>
    </rPh>
    <rPh sb="9" eb="10">
      <t>エン</t>
    </rPh>
    <phoneticPr fontId="2"/>
  </si>
  <si>
    <t>※2</t>
    <phoneticPr fontId="2"/>
  </si>
  <si>
    <t>※1　株式併合(2株を1株に併合)</t>
    <rPh sb="3" eb="5">
      <t>カブシキ</t>
    </rPh>
    <rPh sb="5" eb="7">
      <t>ヘイゴウ</t>
    </rPh>
    <rPh sb="9" eb="10">
      <t>カブ</t>
    </rPh>
    <rPh sb="12" eb="13">
      <t>カブ</t>
    </rPh>
    <rPh sb="14" eb="16">
      <t>ヘイゴウ</t>
    </rPh>
    <phoneticPr fontId="2"/>
  </si>
  <si>
    <t>※2</t>
  </si>
  <si>
    <t>S-GATE日本橋本町
循環器病研究センター　職員宿舎</t>
    <rPh sb="12" eb="15">
      <t>ジュンカンキ</t>
    </rPh>
    <rPh sb="15" eb="16">
      <t>ビョウ</t>
    </rPh>
    <rPh sb="16" eb="18">
      <t>ケンキュウ</t>
    </rPh>
    <rPh sb="23" eb="25">
      <t>ショクイン</t>
    </rPh>
    <rPh sb="25" eb="27">
      <t>シュクシャ</t>
    </rPh>
    <phoneticPr fontId="2"/>
  </si>
  <si>
    <t>※2　税効果会計基準一部改正により修正</t>
    <rPh sb="3" eb="4">
      <t>ゼイ</t>
    </rPh>
    <rPh sb="4" eb="6">
      <t>コウカ</t>
    </rPh>
    <rPh sb="6" eb="8">
      <t>カイケイ</t>
    </rPh>
    <rPh sb="8" eb="10">
      <t>キジュン</t>
    </rPh>
    <rPh sb="10" eb="12">
      <t>イチブ</t>
    </rPh>
    <rPh sb="12" eb="14">
      <t>カイセイ</t>
    </rPh>
    <rPh sb="17" eb="19">
      <t>シュウセイ</t>
    </rPh>
    <phoneticPr fontId="2"/>
  </si>
  <si>
    <t>大阪・茨木４号配送センター
神戸・西神配送センター用地</t>
    <rPh sb="0" eb="1">
      <t>オオ</t>
    </rPh>
    <rPh sb="1" eb="2">
      <t>サカ</t>
    </rPh>
    <rPh sb="3" eb="5">
      <t>イバラキ</t>
    </rPh>
    <rPh sb="6" eb="7">
      <t>ゴウ</t>
    </rPh>
    <rPh sb="7" eb="9">
      <t>ハイソウ</t>
    </rPh>
    <rPh sb="14" eb="16">
      <t>コウベ</t>
    </rPh>
    <rPh sb="17" eb="18">
      <t>セイ</t>
    </rPh>
    <rPh sb="18" eb="19">
      <t>シン</t>
    </rPh>
    <phoneticPr fontId="2"/>
  </si>
  <si>
    <r>
      <t>三菱倉庫株式会社決算説明会　補足資料　</t>
    </r>
    <r>
      <rPr>
        <sz val="16"/>
        <rFont val="Verdana"/>
        <family val="2"/>
      </rPr>
      <t>2019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7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</si>
  <si>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t>２０２０年度</t>
    <phoneticPr fontId="2"/>
  </si>
  <si>
    <r>
      <t>（</t>
    </r>
    <r>
      <rPr>
        <sz val="10"/>
        <rFont val="Verdana"/>
        <family val="2"/>
      </rPr>
      <t>2021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</si>
  <si>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2019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</si>
  <si>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2020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</si>
  <si>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</si>
  <si>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神奈川県警察職員宿舎
（第２期）</t>
    <rPh sb="0" eb="4">
      <t>カナガワケン</t>
    </rPh>
    <rPh sb="4" eb="6">
      <t>ケイサツ</t>
    </rPh>
    <rPh sb="6" eb="8">
      <t>ショクイン</t>
    </rPh>
    <rPh sb="8" eb="10">
      <t>シュクシャ</t>
    </rPh>
    <rPh sb="12" eb="13">
      <t>ダイ</t>
    </rPh>
    <rPh sb="14" eb="15">
      <t>キ</t>
    </rPh>
    <phoneticPr fontId="2"/>
  </si>
  <si>
    <r>
      <t>三菱倉庫株式会社決算説明　補足資料　</t>
    </r>
    <r>
      <rPr>
        <sz val="16"/>
        <rFont val="Verdana"/>
        <family val="2"/>
      </rPr>
      <t>2020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13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</si>
  <si>
    <t>埼玉・三郷２号配送センター
大阪・茨木３号配送センター</t>
    <rPh sb="0" eb="2">
      <t>サイタマ</t>
    </rPh>
    <rPh sb="3" eb="5">
      <t>ミサト</t>
    </rPh>
    <rPh sb="6" eb="7">
      <t>ゴウ</t>
    </rPh>
    <rPh sb="7" eb="9">
      <t>ハイソウ</t>
    </rPh>
    <phoneticPr fontId="2"/>
  </si>
  <si>
    <t>横浜・南本牧配送センター
神戸・西神配送センター
（第２期）</t>
    <rPh sb="13" eb="15">
      <t>コウベ</t>
    </rPh>
    <rPh sb="16" eb="17">
      <t>セイ</t>
    </rPh>
    <rPh sb="17" eb="18">
      <t>シン</t>
    </rPh>
    <rPh sb="18" eb="20">
      <t>ハイソウ</t>
    </rPh>
    <rPh sb="26" eb="27">
      <t>ダイ</t>
    </rPh>
    <rPh sb="28" eb="29">
      <t>キ</t>
    </rPh>
    <phoneticPr fontId="2"/>
  </si>
  <si>
    <t>神奈川県警察職員宿舎
神戸ハーバーランド商業施設
リニューアル</t>
    <rPh sb="20" eb="22">
      <t>ショウギョウ</t>
    </rPh>
    <rPh sb="22" eb="24">
      <t>シセツ</t>
    </rPh>
    <phoneticPr fontId="2"/>
  </si>
  <si>
    <r>
      <t>三菱倉庫株式会社決算説明会　補足資料　</t>
    </r>
    <r>
      <rPr>
        <sz val="16"/>
        <rFont val="Verdana"/>
        <family val="2"/>
      </rPr>
      <t>2020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10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2" eb="13">
      <t>カイ</t>
    </rPh>
    <rPh sb="14" eb="16">
      <t>ホソク</t>
    </rPh>
    <rPh sb="16" eb="18">
      <t>シリョウ</t>
    </rPh>
    <rPh sb="23" eb="24">
      <t>ネン</t>
    </rPh>
    <rPh sb="26" eb="27">
      <t>ガツ</t>
    </rPh>
    <rPh sb="29" eb="30">
      <t>ニチ</t>
    </rPh>
    <phoneticPr fontId="2"/>
  </si>
  <si>
    <r>
      <t>2020</t>
    </r>
    <r>
      <rPr>
        <sz val="10"/>
        <rFont val="HGPｺﾞｼｯｸE"/>
        <family val="3"/>
        <charset val="128"/>
      </rPr>
      <t>年度</t>
    </r>
    <phoneticPr fontId="2"/>
  </si>
  <si>
    <t>２０２1年度</t>
    <phoneticPr fontId="2"/>
  </si>
  <si>
    <t>埼玉・三郷２号配送センター
（第２期）</t>
    <rPh sb="0" eb="2">
      <t>サイタマ</t>
    </rPh>
    <rPh sb="3" eb="5">
      <t>ミサト</t>
    </rPh>
    <rPh sb="6" eb="7">
      <t>ゴウ</t>
    </rPh>
    <rPh sb="7" eb="9">
      <t>ハイソウ</t>
    </rPh>
    <rPh sb="15" eb="16">
      <t>ダイ</t>
    </rPh>
    <rPh sb="17" eb="18">
      <t>キ</t>
    </rPh>
    <phoneticPr fontId="2"/>
  </si>
  <si>
    <t>名駅ダイヤメイテツビル
名古屋市中村区名駅三丁目
不動産事業用地</t>
    <rPh sb="0" eb="2">
      <t>メイエキ</t>
    </rPh>
    <rPh sb="12" eb="16">
      <t>ナゴヤシ</t>
    </rPh>
    <rPh sb="16" eb="19">
      <t>ナカムラク</t>
    </rPh>
    <rPh sb="19" eb="21">
      <t>メイエキ</t>
    </rPh>
    <rPh sb="21" eb="22">
      <t>３</t>
    </rPh>
    <rPh sb="22" eb="24">
      <t>チョウメ</t>
    </rPh>
    <rPh sb="25" eb="28">
      <t>フドウサン</t>
    </rPh>
    <rPh sb="28" eb="30">
      <t>ジギョウ</t>
    </rPh>
    <rPh sb="30" eb="32">
      <t>ヨウチ</t>
    </rPh>
    <phoneticPr fontId="2"/>
  </si>
  <si>
    <r>
      <t>三菱倉庫株式会社決算説明　補足資料　</t>
    </r>
    <r>
      <rPr>
        <sz val="16"/>
        <rFont val="Verdana"/>
        <family val="2"/>
      </rPr>
      <t>2021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5" eb="26">
      <t>ガツ</t>
    </rPh>
    <rPh sb="28" eb="29">
      <t>ニチ</t>
    </rPh>
    <phoneticPr fontId="2"/>
  </si>
  <si>
    <r>
      <t>三菱倉庫株式会社決算説明　補足資料　</t>
    </r>
    <r>
      <rPr>
        <sz val="16"/>
        <rFont val="Verdana"/>
        <family val="2"/>
      </rPr>
      <t>2022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12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</si>
  <si>
    <t>(3社)</t>
  </si>
  <si>
    <r>
      <t>(48</t>
    </r>
    <r>
      <rPr>
        <sz val="10"/>
        <rFont val="ＭＳ Ｐ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</si>
  <si>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平成</t>
    </r>
    <r>
      <rPr>
        <sz val="10"/>
        <rFont val="Verdana"/>
        <family val="2"/>
      </rPr>
      <t>12</t>
    </r>
    <r>
      <rPr>
        <sz val="10"/>
        <rFont val="HGPｺﾞｼｯｸE"/>
        <family val="3"/>
        <charset val="128"/>
      </rPr>
      <t>年度</t>
    </r>
    <phoneticPr fontId="2"/>
  </si>
  <si>
    <r>
      <t>2016</t>
    </r>
    <r>
      <rPr>
        <sz val="10"/>
        <rFont val="HGPｺﾞｼｯｸE"/>
        <family val="3"/>
        <charset val="128"/>
      </rPr>
      <t>年度</t>
    </r>
    <phoneticPr fontId="2"/>
  </si>
  <si>
    <r>
      <t>2017</t>
    </r>
    <r>
      <rPr>
        <sz val="10"/>
        <rFont val="HGPｺﾞｼｯｸE"/>
        <family val="3"/>
        <charset val="128"/>
      </rPr>
      <t>年度</t>
    </r>
    <phoneticPr fontId="2"/>
  </si>
  <si>
    <r>
      <t>2018</t>
    </r>
    <r>
      <rPr>
        <sz val="10"/>
        <rFont val="HGPｺﾞｼｯｸE"/>
        <family val="3"/>
        <charset val="128"/>
      </rPr>
      <t>年度</t>
    </r>
    <phoneticPr fontId="2"/>
  </si>
  <si>
    <r>
      <t>2019</t>
    </r>
    <r>
      <rPr>
        <sz val="10"/>
        <rFont val="HGPｺﾞｼｯｸE"/>
        <family val="3"/>
        <charset val="128"/>
      </rPr>
      <t>年度</t>
    </r>
    <phoneticPr fontId="2"/>
  </si>
  <si>
    <r>
      <t>2020</t>
    </r>
    <r>
      <rPr>
        <sz val="10"/>
        <rFont val="HGPｺﾞｼｯｸE"/>
        <family val="3"/>
        <charset val="128"/>
      </rPr>
      <t>年度</t>
    </r>
    <phoneticPr fontId="2"/>
  </si>
  <si>
    <t>２０２1年度</t>
    <phoneticPr fontId="2"/>
  </si>
  <si>
    <r>
      <rPr>
        <sz val="10"/>
        <rFont val="HGPｺﾞｼｯｸE"/>
        <family val="3"/>
        <charset val="128"/>
      </rPr>
      <t>２０２１年度</t>
    </r>
    <phoneticPr fontId="2"/>
  </si>
  <si>
    <r>
      <t>（</t>
    </r>
    <r>
      <rPr>
        <sz val="10"/>
        <rFont val="Verdana"/>
        <family val="2"/>
      </rPr>
      <t>2010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</si>
  <si>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</si>
  <si>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</si>
  <si>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</si>
  <si>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2017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</si>
  <si>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2018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</si>
  <si>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</si>
  <si>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2020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</si>
  <si>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2021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</si>
  <si>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2022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</si>
  <si>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</si>
  <si>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</si>
  <si>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(50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</si>
  <si>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(52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</si>
  <si>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</si>
  <si>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</si>
  <si>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セグメント間取引消去　　　　　　　　　</t>
    <phoneticPr fontId="3"/>
  </si>
  <si>
    <t>営業利益　　　　　　　</t>
    <phoneticPr fontId="3"/>
  </si>
  <si>
    <t>物流事業　　　　　　　　　</t>
    <phoneticPr fontId="3"/>
  </si>
  <si>
    <t>不動産事業　　　　　　　　　</t>
    <phoneticPr fontId="3"/>
  </si>
  <si>
    <t>親会社一般管理費</t>
    <phoneticPr fontId="2"/>
  </si>
  <si>
    <t>受取利息・配当金</t>
    <phoneticPr fontId="2"/>
  </si>
  <si>
    <t>支払利息</t>
    <phoneticPr fontId="2"/>
  </si>
  <si>
    <t>持分法投資損益</t>
    <phoneticPr fontId="2"/>
  </si>
  <si>
    <t>その他損益</t>
    <phoneticPr fontId="2"/>
  </si>
  <si>
    <t>投資損失引当金繰入又は戻入額</t>
    <phoneticPr fontId="2"/>
  </si>
  <si>
    <t>減損損失</t>
    <phoneticPr fontId="2"/>
  </si>
  <si>
    <t>※1</t>
    <phoneticPr fontId="2"/>
  </si>
  <si>
    <t>配当性向</t>
    <phoneticPr fontId="2"/>
  </si>
  <si>
    <t>※2</t>
    <phoneticPr fontId="2"/>
  </si>
  <si>
    <t>不動産事業</t>
    <phoneticPr fontId="2"/>
  </si>
  <si>
    <t>全社</t>
    <phoneticPr fontId="2"/>
  </si>
  <si>
    <t>負債合計</t>
    <phoneticPr fontId="2"/>
  </si>
  <si>
    <t>（うち社債）</t>
    <phoneticPr fontId="2"/>
  </si>
  <si>
    <t>（うち借入金）</t>
    <phoneticPr fontId="2"/>
  </si>
  <si>
    <t>（うち資本金）</t>
    <phoneticPr fontId="2"/>
  </si>
  <si>
    <t>-</t>
    <phoneticPr fontId="2"/>
  </si>
  <si>
    <r>
      <t>営業活動による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</si>
  <si>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r>
      <t>投資活動による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</si>
  <si>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（うち固定資産の取得・売却）</t>
    <phoneticPr fontId="2"/>
  </si>
  <si>
    <t>（うち投資有価証券の取得・売却）</t>
    <phoneticPr fontId="2"/>
  </si>
  <si>
    <r>
      <t>財務活動による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</si>
  <si>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(うち借入金の借入・返済）</t>
    <phoneticPr fontId="2"/>
  </si>
  <si>
    <t>(うち社債の発行・償還関連）</t>
    <phoneticPr fontId="2"/>
  </si>
  <si>
    <t>(うち配当金の支払）</t>
    <phoneticPr fontId="2"/>
  </si>
  <si>
    <t>主な取得資産（物流）</t>
    <phoneticPr fontId="2"/>
  </si>
  <si>
    <t>大阪/茨木1号倉庫</t>
    <phoneticPr fontId="2"/>
  </si>
  <si>
    <t>仙台倉庫</t>
    <phoneticPr fontId="2"/>
  </si>
  <si>
    <t>埼玉・新座倉庫
大阪・桜島2号倉庫
佐賀・鳥栖倉庫</t>
    <phoneticPr fontId="2"/>
  </si>
  <si>
    <t>大阪・桜島３号倉庫
大阪・茨木12号倉庫及び土地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</si>
  <si>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</si>
  <si>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</si>
  <si>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</si>
  <si>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</si>
  <si>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埼玉・戸田商業施設（建替）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</si>
  <si>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東京・深川ビル</t>
    <phoneticPr fontId="2"/>
  </si>
  <si>
    <t>横浜ダイヤビル</t>
    <phoneticPr fontId="2"/>
  </si>
  <si>
    <t>神戸アンパンマンこどもミュージアム＆モール</t>
    <phoneticPr fontId="2"/>
  </si>
  <si>
    <t>倉庫保管面積
（当社／月末平均）</t>
    <phoneticPr fontId="2"/>
  </si>
  <si>
    <t>賃貸建物面積
（当社／月末平均）</t>
    <phoneticPr fontId="2"/>
  </si>
  <si>
    <t>（うち賃貸契約対象面積）</t>
    <phoneticPr fontId="2"/>
  </si>
  <si>
    <t>２０２１年度</t>
    <phoneticPr fontId="2"/>
  </si>
  <si>
    <t>２０２２年度</t>
    <phoneticPr fontId="2"/>
  </si>
  <si>
    <t>中間39円　期末41円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</si>
  <si>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２０２４年度</t>
    <phoneticPr fontId="2"/>
  </si>
  <si>
    <r>
      <t>（</t>
    </r>
    <r>
      <rPr>
        <sz val="10"/>
        <rFont val="Verdana"/>
        <family val="2"/>
      </rPr>
      <t>2025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</si>
  <si>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2023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</si>
  <si>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富士物流㈱・筑波物流センター</t>
    <rPh sb="0" eb="4">
      <t>フジブツリュウ</t>
    </rPh>
    <rPh sb="6" eb="8">
      <t>ツクバ</t>
    </rPh>
    <rPh sb="8" eb="10">
      <t>ブツリュウ</t>
    </rPh>
    <phoneticPr fontId="2"/>
  </si>
  <si>
    <t>グランフロント大阪
兜町平和ダイヤビル</t>
    <phoneticPr fontId="2"/>
  </si>
  <si>
    <r>
      <t>三菱倉庫株式会社決算説明　補足資料　</t>
    </r>
    <r>
      <rPr>
        <sz val="16"/>
        <rFont val="Verdana"/>
        <family val="2"/>
      </rPr>
      <t>2022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10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5" eb="26">
      <t>ガツ</t>
    </rPh>
    <rPh sb="28" eb="29">
      <t>ニチ</t>
    </rPh>
    <phoneticPr fontId="2"/>
  </si>
  <si>
    <r>
      <t>2021</t>
    </r>
    <r>
      <rPr>
        <sz val="10"/>
        <rFont val="HGPｺﾞｼｯｸE"/>
        <family val="3"/>
        <charset val="128"/>
      </rPr>
      <t>年度</t>
    </r>
    <phoneticPr fontId="2"/>
  </si>
  <si>
    <r>
      <t>2022</t>
    </r>
    <r>
      <rPr>
        <sz val="10"/>
        <rFont val="HGPｺﾞｼｯｸE"/>
        <family val="3"/>
        <charset val="128"/>
      </rPr>
      <t>年度</t>
    </r>
    <phoneticPr fontId="2"/>
  </si>
  <si>
    <r>
      <t>2024</t>
    </r>
    <r>
      <rPr>
        <sz val="10"/>
        <rFont val="HGPｺﾞｼｯｸE"/>
        <family val="3"/>
        <charset val="128"/>
      </rPr>
      <t>年度</t>
    </r>
    <phoneticPr fontId="2"/>
  </si>
  <si>
    <t>（経営計画目標）</t>
    <rPh sb="1" eb="3">
      <t>ケイエイ</t>
    </rPh>
    <rPh sb="3" eb="5">
      <t>ケイカク</t>
    </rPh>
    <rPh sb="5" eb="7">
      <t>モクヒョウ</t>
    </rPh>
    <phoneticPr fontId="2"/>
  </si>
  <si>
    <t>総還元性向</t>
    <rPh sb="0" eb="3">
      <t>ソウカンゲン</t>
    </rPh>
    <rPh sb="3" eb="5">
      <t>セイコウ</t>
    </rPh>
    <phoneticPr fontId="2"/>
  </si>
  <si>
    <r>
      <t>2023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</si>
  <si>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2024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</si>
  <si>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三菱倉庫株式会社決算説明　補足資料　2023年5月11日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</si>
  <si>
    <t>中間41円　期末49円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</si>
  <si>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大阪・茨木５号配送センター</t>
    <rPh sb="0" eb="2">
      <t>オオサカ</t>
    </rPh>
    <rPh sb="3" eb="5">
      <t>イバラキ</t>
    </rPh>
    <rPh sb="6" eb="7">
      <t>ゴウ</t>
    </rPh>
    <rPh sb="7" eb="9">
      <t>ハイソウ</t>
    </rPh>
    <phoneticPr fontId="2"/>
  </si>
  <si>
    <t xml:space="preserve"> ※3 単元未満株の取得、売却は除く。</t>
    <rPh sb="4" eb="6">
      <t>タンゲン</t>
    </rPh>
    <rPh sb="6" eb="8">
      <t>ミマン</t>
    </rPh>
    <rPh sb="8" eb="9">
      <t>カブ</t>
    </rPh>
    <rPh sb="10" eb="12">
      <t>シュトク</t>
    </rPh>
    <rPh sb="13" eb="15">
      <t>バイキャク</t>
    </rPh>
    <rPh sb="16" eb="17">
      <t>ノゾ</t>
    </rPh>
    <phoneticPr fontId="2"/>
  </si>
  <si>
    <r>
      <t xml:space="preserve">自己株式取得価額の総額 </t>
    </r>
    <r>
      <rPr>
        <b/>
        <sz val="10"/>
        <rFont val="HGPｺﾞｼｯｸE"/>
        <family val="3"/>
        <charset val="128"/>
      </rPr>
      <t>※3</t>
    </r>
    <rPh sb="0" eb="4">
      <t>ジコカブシキ</t>
    </rPh>
    <rPh sb="4" eb="6">
      <t>シュトク</t>
    </rPh>
    <rPh sb="6" eb="8">
      <t>カガク</t>
    </rPh>
    <rPh sb="9" eb="11">
      <t>ソウガク</t>
    </rPh>
    <phoneticPr fontId="2"/>
  </si>
  <si>
    <t>-</t>
  </si>
  <si>
    <t>-</t>
    <phoneticPr fontId="2"/>
  </si>
  <si>
    <t>-</t>
    <phoneticPr fontId="2"/>
  </si>
  <si>
    <t>三菱倉庫株式会社決算説明　補足資料　2023年11月13日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5" eb="26">
      <t>ガツ</t>
    </rPh>
    <rPh sb="28" eb="29">
      <t>ニチ</t>
    </rPh>
    <phoneticPr fontId="2"/>
  </si>
  <si>
    <t>中間50円　期末60円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</si>
  <si>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三菱倉庫株式会社決算説明　補足資料　2024年5月13日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</si>
  <si>
    <r>
      <t>(4</t>
    </r>
    <r>
      <rPr>
        <sz val="10"/>
        <rFont val="ＭＳ 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</si>
  <si>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(54</t>
    </r>
    <r>
      <rPr>
        <sz val="10"/>
        <rFont val="ＭＳ Ｐ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</si>
  <si>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中間50円　期末70円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</si>
  <si>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中間80円　期末80円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</si>
  <si>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株主資本配当率（DOE)</t>
    <rPh sb="0" eb="2">
      <t>カブヌシ</t>
    </rPh>
    <rPh sb="2" eb="4">
      <t>シホン</t>
    </rPh>
    <rPh sb="4" eb="6">
      <t>ハイトウ</t>
    </rPh>
    <rPh sb="6" eb="7">
      <t>リツ</t>
    </rPh>
    <phoneticPr fontId="2"/>
  </si>
  <si>
    <r>
      <t>自己資本当期純利益率（</t>
    </r>
    <r>
      <rPr>
        <b/>
        <sz val="11"/>
        <rFont val="Verdana"/>
        <family val="2"/>
      </rPr>
      <t>ROE</t>
    </r>
    <r>
      <rPr>
        <b/>
        <sz val="11"/>
        <rFont val="HGPｺﾞｼｯｸE"/>
        <family val="3"/>
        <charset val="128"/>
      </rPr>
      <t>）</t>
    </r>
    <phoneticPr fontId="2"/>
  </si>
  <si>
    <t>※3</t>
    <phoneticPr fontId="2"/>
  </si>
  <si>
    <t>中間80円　期末16円※3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</si>
  <si>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※3　株式分割(1株を5株に分割)</t>
    <rPh sb="3" eb="5">
      <t>カブシキ</t>
    </rPh>
    <rPh sb="5" eb="7">
      <t>ブンカツ</t>
    </rPh>
    <rPh sb="9" eb="10">
      <t>カブ</t>
    </rPh>
    <rPh sb="12" eb="13">
      <t>カブ</t>
    </rPh>
    <rPh sb="14" eb="16">
      <t>ブンカツ</t>
    </rPh>
    <phoneticPr fontId="2"/>
  </si>
  <si>
    <t>三菱倉庫株式会社決算説明　補足資料　2024年11月12日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5" eb="26">
      <t>ガツ</t>
    </rPh>
    <rPh sb="28" eb="29">
      <t>ニチ</t>
    </rPh>
    <phoneticPr fontId="2"/>
  </si>
  <si>
    <t>芝浦ダイヤビルディング
神戸須磨シーワールド</t>
    <rPh sb="0" eb="2">
      <t>シバウラ</t>
    </rPh>
    <rPh sb="12" eb="14">
      <t>コウベ</t>
    </rPh>
    <rPh sb="14" eb="16">
      <t>スマ</t>
    </rPh>
    <phoneticPr fontId="2"/>
  </si>
  <si>
    <r>
      <t>2025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</si>
  <si>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2026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</si>
  <si>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(50</t>
    </r>
    <r>
      <rPr>
        <sz val="10"/>
        <rFont val="ＭＳ Ｐ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</si>
  <si>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(6</t>
    </r>
    <r>
      <rPr>
        <sz val="10"/>
        <rFont val="ＭＳ 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</si>
  <si>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2030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</si>
  <si>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2031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</si>
  <si>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芝浦ダイヤビル
神戸須磨シーワールド</t>
    <rPh sb="0" eb="2">
      <t>シバウラ</t>
    </rPh>
    <rPh sb="8" eb="10">
      <t>コウベ</t>
    </rPh>
    <rPh sb="10" eb="12">
      <t>スマ</t>
    </rPh>
    <phoneticPr fontId="2"/>
  </si>
  <si>
    <t>事業利益※1</t>
    <rPh sb="0" eb="2">
      <t>ジギョウ</t>
    </rPh>
    <phoneticPr fontId="2"/>
  </si>
  <si>
    <t xml:space="preserve"> ※1 事業利益 ＝ 営業利益 ＋ 持分法投資損益 ＋ 資産回転型ビジネス損益</t>
    <phoneticPr fontId="2"/>
  </si>
  <si>
    <r>
      <t xml:space="preserve">自己株式取得価額の総額 </t>
    </r>
    <r>
      <rPr>
        <b/>
        <sz val="10"/>
        <rFont val="HGPｺﾞｼｯｸE"/>
        <family val="3"/>
        <charset val="128"/>
      </rPr>
      <t>※2</t>
    </r>
    <rPh sb="0" eb="4">
      <t>ジコカブシキ</t>
    </rPh>
    <rPh sb="4" eb="6">
      <t>シュトク</t>
    </rPh>
    <rPh sb="6" eb="8">
      <t>カガク</t>
    </rPh>
    <rPh sb="9" eb="11">
      <t>ソウガク</t>
    </rPh>
    <phoneticPr fontId="2"/>
  </si>
  <si>
    <r>
      <t xml:space="preserve"> </t>
    </r>
    <r>
      <rPr>
        <b/>
        <sz val="10"/>
        <rFont val="ＭＳ Ｐゴシック"/>
        <family val="3"/>
        <charset val="128"/>
      </rPr>
      <t>※2</t>
    </r>
    <r>
      <rPr>
        <b/>
        <sz val="10"/>
        <rFont val="Verdana"/>
        <family val="2"/>
      </rPr>
      <t xml:space="preserve"> </t>
    </r>
    <r>
      <rPr>
        <b/>
        <sz val="10"/>
        <rFont val="ＭＳ Ｐゴシック"/>
        <family val="3"/>
        <charset val="128"/>
      </rPr>
      <t>単元未満株の取得、売却は除く。</t>
    </r>
    <phoneticPr fontId="2"/>
  </si>
  <si>
    <t>中間7円　期末14円※3</t>
    <rPh sb="0" eb="2">
      <t>チュウカン</t>
    </rPh>
    <rPh sb="3" eb="4">
      <t>エン</t>
    </rPh>
    <rPh sb="5" eb="7">
      <t>キマツ</t>
    </rPh>
    <rPh sb="9" eb="10">
      <t>エン</t>
    </rPh>
    <phoneticPr fontId="2"/>
  </si>
  <si>
    <t>※3　株式併合(2株を1株に併合)</t>
    <rPh sb="3" eb="5">
      <t>カブシキ</t>
    </rPh>
    <rPh sb="5" eb="7">
      <t>ヘイゴウ</t>
    </rPh>
    <rPh sb="9" eb="10">
      <t>カブ</t>
    </rPh>
    <rPh sb="12" eb="13">
      <t>カブ</t>
    </rPh>
    <rPh sb="14" eb="16">
      <t>ヘイゴウ</t>
    </rPh>
    <phoneticPr fontId="2"/>
  </si>
  <si>
    <t>※4　税効果会計基準一部改正により修正</t>
    <rPh sb="3" eb="4">
      <t>ゼイ</t>
    </rPh>
    <rPh sb="4" eb="6">
      <t>コウカ</t>
    </rPh>
    <rPh sb="6" eb="8">
      <t>カイケイ</t>
    </rPh>
    <rPh sb="8" eb="10">
      <t>キジュン</t>
    </rPh>
    <rPh sb="10" eb="12">
      <t>イチブ</t>
    </rPh>
    <rPh sb="12" eb="14">
      <t>カイセイ</t>
    </rPh>
    <rPh sb="17" eb="19">
      <t>シュウセイ</t>
    </rPh>
    <phoneticPr fontId="2"/>
  </si>
  <si>
    <t>※4</t>
    <phoneticPr fontId="2"/>
  </si>
  <si>
    <t>※4</t>
    <phoneticPr fontId="2"/>
  </si>
  <si>
    <t>※5　株式分割(1株を5株に分割)</t>
    <rPh sb="3" eb="5">
      <t>カブシキ</t>
    </rPh>
    <rPh sb="5" eb="7">
      <t>ブンカツ</t>
    </rPh>
    <rPh sb="9" eb="10">
      <t>カブ</t>
    </rPh>
    <rPh sb="12" eb="13">
      <t>カブ</t>
    </rPh>
    <rPh sb="14" eb="16">
      <t>ブンカツ</t>
    </rPh>
    <phoneticPr fontId="2"/>
  </si>
  <si>
    <t>※5</t>
    <phoneticPr fontId="2"/>
  </si>
  <si>
    <t>中間80円　期末16円※5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</si>
  <si>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r>
      <t>(50</t>
    </r>
    <r>
      <rPr>
        <sz val="10"/>
        <rFont val="ＭＳ Ｐゴシック"/>
        <family val="2"/>
        <charset val="128"/>
      </rPr>
      <t>社</t>
    </r>
    <r>
      <rPr>
        <sz val="10"/>
        <rFont val="Verdana"/>
        <family val="2"/>
      </rPr>
      <t>)</t>
    </r>
    <phoneticPr fontId="2"/>
  </si>
  <si>
    <r>
      <t>(6</t>
    </r>
    <r>
      <rPr>
        <sz val="10"/>
        <rFont val="ＭＳ Ｐゴシック"/>
        <family val="2"/>
        <charset val="128"/>
      </rPr>
      <t>社</t>
    </r>
    <r>
      <rPr>
        <sz val="10"/>
        <rFont val="Verdana"/>
        <family val="2"/>
      </rPr>
      <t>)</t>
    </r>
    <phoneticPr fontId="2"/>
  </si>
  <si>
    <r>
      <t>100</t>
    </r>
    <r>
      <rPr>
        <b/>
        <sz val="10"/>
        <rFont val="ＭＳ Ｐゴシック"/>
        <family val="2"/>
        <charset val="128"/>
      </rPr>
      <t>億円</t>
    </r>
    <rPh sb="3" eb="5">
      <t>オクエン</t>
    </rPh>
    <phoneticPr fontId="2"/>
  </si>
  <si>
    <r>
      <t>2026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</si>
  <si>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2027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</si>
  <si>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中間18円　期末20円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</si>
  <si>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三菱倉庫株式会社決算説明　補足資料　2026年5月12日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</si>
</sst>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76" formatCode="#,##0;&quot;▲&quot;#,##0"/>
    <numFmt numFmtId="177" formatCode="#,##0.00&quot;円&quot;"/>
    <numFmt numFmtId="178" formatCode="#,##0&quot;円&quot;"/>
    <numFmt numFmtId="179" formatCode="0.0%"/>
    <numFmt numFmtId="180" formatCode="#,##0;\(&quot;▲&quot;#,##0\)"/>
    <numFmt numFmtId="181" formatCode="&quot;《&quot;0%&quot;》&quot;"/>
    <numFmt numFmtId="182" formatCode="#,##0&quot;千㎡&quot;"/>
    <numFmt numFmtId="183" formatCode="\(#,##0&quot;千㎡&quot;\)"/>
    <numFmt numFmtId="184" formatCode="0.0_ "/>
    <numFmt numFmtId="185" formatCode="#,##0&quot;名&quot;"/>
    <numFmt numFmtId="186" formatCode="\(\ #,##0\);\(&quot;▲&quot;#,##0\)"/>
    <numFmt numFmtId="187" formatCode="0.0_);&quot;▲&quot;0.0"/>
    <numFmt numFmtId="188" formatCode="#,##0.00&quot;円&quot;;&quot;▲&quot;#,##0.00&quot;円&quot;"/>
    <numFmt numFmtId="189" formatCode="0.0%;&quot;▲&quot;0.0%"/>
    <numFmt numFmtId="190" formatCode="#,##0&quot;百万円&quot;;&quot;▲&quot;#,##0"/>
    <numFmt numFmtId="191" formatCode="#,##0&quot;億円&quot;;&quot;▲&quot;#,##0"/>
  </numFmts>
  <fonts count="31">
    <font>
      <sz val="11"/>
      <name val="HGSｺﾞｼｯｸM"/>
      <family val="3"/>
      <charset val="128"/>
    </font>
    <font>
      <sz val="11"/>
      <name val="HGSｺﾞｼｯｸM"/>
      <family val="3"/>
      <charset val="128"/>
    </font>
    <font>
      <sz val="6"/>
      <name val="HGSｺﾞｼｯｸM"/>
      <family val="3"/>
      <charset val="128"/>
    </font>
    <font>
      <sz val="6"/>
      <name val="ＭＳ Ｐゴシック"/>
      <family val="3"/>
      <charset val="128"/>
    </font>
    <font>
      <sz val="16"/>
      <name val="HGPｺﾞｼｯｸE"/>
      <family val="3"/>
      <charset val="128"/>
    </font>
    <font>
      <sz val="11"/>
      <name val="HGPｺﾞｼｯｸE"/>
      <family val="3"/>
      <charset val="128"/>
    </font>
    <font>
      <b/>
      <sz val="11"/>
      <name val="HGPｺﾞｼｯｸE"/>
      <family val="3"/>
      <charset val="128"/>
    </font>
    <font>
      <sz val="10"/>
      <name val="HGPｺﾞｼｯｸE"/>
      <family val="3"/>
      <charset val="128"/>
    </font>
    <font>
      <sz val="16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ＭＳ Ｐゴシック"/>
      <family val="3"/>
      <charset val="128"/>
    </font>
    <font>
      <b/>
      <sz val="11"/>
      <name val="HGSｺﾞｼｯｸM"/>
      <family val="3"/>
      <charset val="128"/>
    </font>
    <font>
      <b/>
      <sz val="1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16"/>
      <color rgb="FFFF00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b/>
      <sz val="10"/>
      <color rgb="FFFF0000"/>
      <name val="ＭＳ Ｐゴシック"/>
      <family val="3"/>
      <charset val="128"/>
    </font>
    <font>
      <sz val="11"/>
      <color rgb="FFFF0000"/>
      <name val="HGSｺﾞｼｯｸM"/>
      <family val="3"/>
      <charset val="128"/>
    </font>
    <font>
      <b/>
      <sz val="9"/>
      <color indexed="81"/>
      <name val="MS P ゴシック"/>
      <family val="3"/>
      <charset val="128"/>
    </font>
    <font>
      <sz val="10"/>
      <name val="ＭＳ Ｐゴシック"/>
      <family val="3"/>
      <charset val="128"/>
    </font>
    <font>
      <b/>
      <sz val="10"/>
      <name val="HGPｺﾞｼｯｸE"/>
      <family val="3"/>
      <charset val="128"/>
    </font>
    <font>
      <b/>
      <sz val="10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Verdana"/>
      <family val="2"/>
      <charset val="128"/>
    </font>
    <font>
      <sz val="10"/>
      <name val="ＭＳ Ｐゴシック"/>
      <family val="2"/>
      <charset val="128"/>
    </font>
    <font>
      <b/>
      <sz val="10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gray125">
        <fgColor indexed="13"/>
        <bgColor indexed="9"/>
      </patternFill>
    </fill>
    <fill>
      <patternFill patternType="gray125">
        <fgColor indexed="34"/>
        <bgColor indexed="9"/>
      </patternFill>
    </fill>
    <fill>
      <patternFill patternType="gray125">
        <fgColor indexed="13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8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18">
    <xf numFmtId="0" fontId="0" fillId="0" borderId="0" xfId="0"/>
    <xf numFmtId="58" fontId="4" fillId="2" borderId="0" xfId="0" applyNumberFormat="1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6" fillId="2" borderId="10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12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vertical="center"/>
    </xf>
    <xf numFmtId="0" fontId="9" fillId="2" borderId="14" xfId="0" applyFont="1" applyFill="1" applyBorder="1" applyAlignment="1">
      <alignment vertical="center" wrapText="1"/>
    </xf>
    <xf numFmtId="0" fontId="9" fillId="2" borderId="15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vertical="center"/>
    </xf>
    <xf numFmtId="0" fontId="9" fillId="2" borderId="17" xfId="0" applyFont="1" applyFill="1" applyBorder="1" applyAlignment="1">
      <alignment vertical="center"/>
    </xf>
    <xf numFmtId="0" fontId="9" fillId="2" borderId="18" xfId="0" applyFont="1" applyFill="1" applyBorder="1" applyAlignment="1">
      <alignment vertical="center"/>
    </xf>
    <xf numFmtId="0" fontId="9" fillId="2" borderId="19" xfId="0" applyFont="1" applyFill="1" applyBorder="1" applyAlignment="1">
      <alignment vertical="center"/>
    </xf>
    <xf numFmtId="0" fontId="9" fillId="2" borderId="20" xfId="0" applyFont="1" applyFill="1" applyBorder="1" applyAlignment="1">
      <alignment vertical="center"/>
    </xf>
    <xf numFmtId="0" fontId="9" fillId="2" borderId="21" xfId="0" applyFont="1" applyFill="1" applyBorder="1" applyAlignment="1">
      <alignment vertical="center"/>
    </xf>
    <xf numFmtId="0" fontId="9" fillId="2" borderId="22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9" fillId="2" borderId="23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 wrapText="1"/>
    </xf>
    <xf numFmtId="0" fontId="9" fillId="2" borderId="25" xfId="0" applyFont="1" applyFill="1" applyBorder="1" applyAlignment="1">
      <alignment vertical="center" wrapText="1"/>
    </xf>
    <xf numFmtId="0" fontId="9" fillId="2" borderId="26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/>
    </xf>
    <xf numFmtId="0" fontId="9" fillId="2" borderId="25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9" fillId="2" borderId="3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10" fillId="2" borderId="18" xfId="0" applyFont="1" applyFill="1" applyBorder="1" applyAlignment="1">
      <alignment vertical="center"/>
    </xf>
    <xf numFmtId="0" fontId="9" fillId="2" borderId="27" xfId="0" applyFont="1" applyFill="1" applyBorder="1" applyAlignment="1">
      <alignment vertical="center"/>
    </xf>
    <xf numFmtId="0" fontId="10" fillId="2" borderId="24" xfId="0" applyFont="1" applyFill="1" applyBorder="1" applyAlignment="1">
      <alignment vertical="center"/>
    </xf>
    <xf numFmtId="0" fontId="10" fillId="2" borderId="21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9" fillId="2" borderId="23" xfId="0" applyFont="1" applyFill="1" applyBorder="1" applyAlignment="1">
      <alignment vertical="center" wrapText="1"/>
    </xf>
    <xf numFmtId="0" fontId="9" fillId="2" borderId="23" xfId="0" applyFont="1" applyFill="1" applyBorder="1" applyAlignment="1">
      <alignment horizontal="left" vertical="center"/>
    </xf>
    <xf numFmtId="0" fontId="9" fillId="2" borderId="28" xfId="0" applyFont="1" applyFill="1" applyBorder="1" applyAlignment="1">
      <alignment vertical="center"/>
    </xf>
    <xf numFmtId="9" fontId="11" fillId="2" borderId="1" xfId="0" applyNumberFormat="1" applyFont="1" applyFill="1" applyBorder="1" applyAlignment="1">
      <alignment horizontal="right" vertical="center" wrapText="1"/>
    </xf>
    <xf numFmtId="0" fontId="11" fillId="2" borderId="29" xfId="0" applyFont="1" applyFill="1" applyBorder="1" applyAlignment="1">
      <alignment vertical="center"/>
    </xf>
    <xf numFmtId="176" fontId="7" fillId="2" borderId="30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12" fillId="2" borderId="1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1" fillId="2" borderId="23" xfId="0" applyFont="1" applyFill="1" applyBorder="1" applyAlignment="1">
      <alignment vertical="center"/>
    </xf>
    <xf numFmtId="0" fontId="11" fillId="2" borderId="13" xfId="0" applyFont="1" applyFill="1" applyBorder="1" applyAlignment="1">
      <alignment vertical="center"/>
    </xf>
    <xf numFmtId="0" fontId="11" fillId="2" borderId="31" xfId="0" applyFont="1" applyFill="1" applyBorder="1" applyAlignment="1">
      <alignment horizontal="center" vertical="center" wrapText="1"/>
    </xf>
    <xf numFmtId="185" fontId="9" fillId="2" borderId="0" xfId="0" applyNumberFormat="1" applyFont="1" applyFill="1" applyAlignment="1">
      <alignment vertical="center"/>
    </xf>
    <xf numFmtId="185" fontId="5" fillId="2" borderId="2" xfId="0" applyNumberFormat="1" applyFont="1" applyFill="1" applyBorder="1" applyAlignment="1">
      <alignment vertical="center"/>
    </xf>
    <xf numFmtId="185" fontId="9" fillId="2" borderId="1" xfId="0" applyNumberFormat="1" applyFont="1" applyFill="1" applyBorder="1" applyAlignment="1">
      <alignment vertical="center"/>
    </xf>
    <xf numFmtId="185" fontId="9" fillId="2" borderId="23" xfId="0" applyNumberFormat="1" applyFont="1" applyFill="1" applyBorder="1" applyAlignment="1">
      <alignment vertical="center"/>
    </xf>
    <xf numFmtId="9" fontId="11" fillId="2" borderId="32" xfId="0" applyNumberFormat="1" applyFont="1" applyFill="1" applyBorder="1" applyAlignment="1">
      <alignment horizontal="right" vertical="center" wrapText="1"/>
    </xf>
    <xf numFmtId="9" fontId="11" fillId="2" borderId="33" xfId="0" applyNumberFormat="1" applyFont="1" applyFill="1" applyBorder="1" applyAlignment="1">
      <alignment horizontal="right" vertical="center" wrapText="1"/>
    </xf>
    <xf numFmtId="176" fontId="11" fillId="2" borderId="16" xfId="0" applyNumberFormat="1" applyFont="1" applyFill="1" applyBorder="1" applyAlignment="1">
      <alignment horizontal="center" vertical="center" wrapText="1"/>
    </xf>
    <xf numFmtId="9" fontId="11" fillId="2" borderId="16" xfId="0" applyNumberFormat="1" applyFont="1" applyFill="1" applyBorder="1" applyAlignment="1">
      <alignment horizontal="right" vertical="center" wrapText="1"/>
    </xf>
    <xf numFmtId="176" fontId="11" fillId="2" borderId="34" xfId="0" applyNumberFormat="1" applyFont="1" applyFill="1" applyBorder="1" applyAlignment="1">
      <alignment horizontal="right" vertical="center" wrapText="1"/>
    </xf>
    <xf numFmtId="181" fontId="11" fillId="2" borderId="35" xfId="1" applyNumberFormat="1" applyFont="1" applyFill="1" applyBorder="1" applyAlignment="1">
      <alignment horizontal="right" vertical="center" wrapText="1"/>
    </xf>
    <xf numFmtId="176" fontId="11" fillId="2" borderId="36" xfId="0" applyNumberFormat="1" applyFont="1" applyFill="1" applyBorder="1" applyAlignment="1">
      <alignment horizontal="right" vertical="center" wrapText="1"/>
    </xf>
    <xf numFmtId="181" fontId="11" fillId="2" borderId="32" xfId="1" applyNumberFormat="1" applyFont="1" applyFill="1" applyBorder="1" applyAlignment="1">
      <alignment horizontal="right" vertical="center" wrapText="1"/>
    </xf>
    <xf numFmtId="176" fontId="11" fillId="2" borderId="37" xfId="0" applyNumberFormat="1" applyFont="1" applyFill="1" applyBorder="1" applyAlignment="1">
      <alignment horizontal="right" vertical="center" wrapText="1"/>
    </xf>
    <xf numFmtId="181" fontId="11" fillId="2" borderId="35" xfId="0" applyNumberFormat="1" applyFont="1" applyFill="1" applyBorder="1" applyAlignment="1">
      <alignment horizontal="right" vertical="center" wrapText="1"/>
    </xf>
    <xf numFmtId="181" fontId="11" fillId="2" borderId="32" xfId="0" applyNumberFormat="1" applyFont="1" applyFill="1" applyBorder="1" applyAlignment="1">
      <alignment horizontal="right" vertical="center" wrapText="1"/>
    </xf>
    <xf numFmtId="9" fontId="11" fillId="2" borderId="35" xfId="0" applyNumberFormat="1" applyFont="1" applyFill="1" applyBorder="1" applyAlignment="1">
      <alignment horizontal="right" vertical="center" wrapText="1"/>
    </xf>
    <xf numFmtId="176" fontId="12" fillId="2" borderId="13" xfId="0" applyNumberFormat="1" applyFont="1" applyFill="1" applyBorder="1" applyAlignment="1">
      <alignment horizontal="right" vertical="center" wrapText="1"/>
    </xf>
    <xf numFmtId="177" fontId="12" fillId="2" borderId="6" xfId="0" applyNumberFormat="1" applyFont="1" applyFill="1" applyBorder="1" applyAlignment="1">
      <alignment horizontal="right" vertical="center" wrapText="1"/>
    </xf>
    <xf numFmtId="9" fontId="12" fillId="2" borderId="18" xfId="0" applyNumberFormat="1" applyFont="1" applyFill="1" applyBorder="1" applyAlignment="1">
      <alignment horizontal="right" vertical="center" wrapText="1"/>
    </xf>
    <xf numFmtId="178" fontId="12" fillId="2" borderId="8" xfId="0" applyNumberFormat="1" applyFont="1" applyFill="1" applyBorder="1" applyAlignment="1">
      <alignment horizontal="right" vertical="center" wrapText="1"/>
    </xf>
    <xf numFmtId="9" fontId="12" fillId="2" borderId="24" xfId="0" applyNumberFormat="1" applyFont="1" applyFill="1" applyBorder="1" applyAlignment="1">
      <alignment horizontal="right" vertical="center" wrapText="1"/>
    </xf>
    <xf numFmtId="179" fontId="12" fillId="2" borderId="9" xfId="1" applyNumberFormat="1" applyFont="1" applyFill="1" applyBorder="1" applyAlignment="1">
      <alignment horizontal="right" vertical="center" wrapText="1"/>
    </xf>
    <xf numFmtId="179" fontId="12" fillId="2" borderId="21" xfId="0" applyNumberFormat="1" applyFont="1" applyFill="1" applyBorder="1" applyAlignment="1">
      <alignment horizontal="right" vertical="center" wrapText="1"/>
    </xf>
    <xf numFmtId="179" fontId="12" fillId="2" borderId="25" xfId="0" applyNumberFormat="1" applyFont="1" applyFill="1" applyBorder="1" applyAlignment="1">
      <alignment horizontal="right" vertical="center" wrapText="1"/>
    </xf>
    <xf numFmtId="179" fontId="11" fillId="2" borderId="0" xfId="0" applyNumberFormat="1" applyFont="1" applyFill="1" applyAlignment="1">
      <alignment vertical="center"/>
    </xf>
    <xf numFmtId="9" fontId="12" fillId="2" borderId="13" xfId="0" applyNumberFormat="1" applyFont="1" applyFill="1" applyBorder="1" applyAlignment="1">
      <alignment horizontal="right" vertical="center" wrapText="1"/>
    </xf>
    <xf numFmtId="9" fontId="12" fillId="2" borderId="1" xfId="0" applyNumberFormat="1" applyFont="1" applyFill="1" applyBorder="1" applyAlignment="1">
      <alignment horizontal="right" vertical="center" wrapText="1"/>
    </xf>
    <xf numFmtId="176" fontId="11" fillId="2" borderId="38" xfId="0" applyNumberFormat="1" applyFont="1" applyFill="1" applyBorder="1" applyAlignment="1">
      <alignment horizontal="right" vertical="center" wrapText="1"/>
    </xf>
    <xf numFmtId="9" fontId="11" fillId="2" borderId="26" xfId="0" applyNumberFormat="1" applyFont="1" applyFill="1" applyBorder="1" applyAlignment="1">
      <alignment horizontal="right" vertical="center" wrapText="1"/>
    </xf>
    <xf numFmtId="176" fontId="11" fillId="2" borderId="7" xfId="0" applyNumberFormat="1" applyFont="1" applyFill="1" applyBorder="1" applyAlignment="1">
      <alignment horizontal="right" vertical="center" wrapText="1"/>
    </xf>
    <xf numFmtId="176" fontId="11" fillId="2" borderId="27" xfId="0" applyNumberFormat="1" applyFont="1" applyFill="1" applyBorder="1" applyAlignment="1">
      <alignment horizontal="right" vertical="center" wrapText="1"/>
    </xf>
    <xf numFmtId="9" fontId="11" fillId="2" borderId="24" xfId="0" applyNumberFormat="1" applyFont="1" applyFill="1" applyBorder="1" applyAlignment="1">
      <alignment horizontal="right" vertical="center" wrapText="1"/>
    </xf>
    <xf numFmtId="176" fontId="11" fillId="2" borderId="8" xfId="0" applyNumberFormat="1" applyFont="1" applyFill="1" applyBorder="1" applyAlignment="1">
      <alignment horizontal="right" vertical="center" wrapText="1"/>
    </xf>
    <xf numFmtId="176" fontId="11" fillId="2" borderId="39" xfId="0" applyNumberFormat="1" applyFont="1" applyFill="1" applyBorder="1" applyAlignment="1">
      <alignment horizontal="right" vertical="center" wrapText="1"/>
    </xf>
    <xf numFmtId="9" fontId="11" fillId="2" borderId="25" xfId="0" applyNumberFormat="1" applyFont="1" applyFill="1" applyBorder="1" applyAlignment="1">
      <alignment horizontal="right" vertical="center" wrapText="1"/>
    </xf>
    <xf numFmtId="176" fontId="11" fillId="2" borderId="9" xfId="0" applyNumberFormat="1" applyFont="1" applyFill="1" applyBorder="1" applyAlignment="1">
      <alignment horizontal="right" vertical="center" wrapText="1"/>
    </xf>
    <xf numFmtId="176" fontId="11" fillId="2" borderId="19" xfId="0" applyNumberFormat="1" applyFont="1" applyFill="1" applyBorder="1" applyAlignment="1">
      <alignment horizontal="right" vertical="center" wrapText="1"/>
    </xf>
    <xf numFmtId="9" fontId="11" fillId="2" borderId="18" xfId="0" applyNumberFormat="1" applyFont="1" applyFill="1" applyBorder="1" applyAlignment="1">
      <alignment horizontal="right" vertical="center" wrapText="1"/>
    </xf>
    <xf numFmtId="9" fontId="11" fillId="2" borderId="21" xfId="0" applyNumberFormat="1" applyFont="1" applyFill="1" applyBorder="1" applyAlignment="1">
      <alignment horizontal="right" vertical="center" wrapText="1"/>
    </xf>
    <xf numFmtId="176" fontId="11" fillId="2" borderId="11" xfId="0" applyNumberFormat="1" applyFont="1" applyFill="1" applyBorder="1" applyAlignment="1">
      <alignment horizontal="right" vertical="center" wrapText="1"/>
    </xf>
    <xf numFmtId="177" fontId="12" fillId="2" borderId="23" xfId="0" applyNumberFormat="1" applyFont="1" applyFill="1" applyBorder="1" applyAlignment="1">
      <alignment horizontal="right" vertical="center" wrapText="1"/>
    </xf>
    <xf numFmtId="177" fontId="12" fillId="2" borderId="10" xfId="0" applyNumberFormat="1" applyFont="1" applyFill="1" applyBorder="1" applyAlignment="1">
      <alignment horizontal="right" vertical="center" wrapText="1"/>
    </xf>
    <xf numFmtId="179" fontId="12" fillId="2" borderId="23" xfId="1" applyNumberFormat="1" applyFont="1" applyFill="1" applyBorder="1" applyAlignment="1">
      <alignment horizontal="right" vertical="center" wrapText="1"/>
    </xf>
    <xf numFmtId="179" fontId="12" fillId="2" borderId="1" xfId="0" applyNumberFormat="1" applyFont="1" applyFill="1" applyBorder="1" applyAlignment="1">
      <alignment horizontal="right" vertical="center" wrapText="1"/>
    </xf>
    <xf numFmtId="179" fontId="12" fillId="2" borderId="10" xfId="1" applyNumberFormat="1" applyFont="1" applyFill="1" applyBorder="1" applyAlignment="1">
      <alignment horizontal="right" vertical="center" wrapText="1"/>
    </xf>
    <xf numFmtId="176" fontId="11" fillId="2" borderId="23" xfId="0" applyNumberFormat="1" applyFont="1" applyFill="1" applyBorder="1" applyAlignment="1">
      <alignment horizontal="right" vertical="center" wrapText="1"/>
    </xf>
    <xf numFmtId="9" fontId="11" fillId="2" borderId="23" xfId="0" applyNumberFormat="1" applyFont="1" applyFill="1" applyBorder="1" applyAlignment="1">
      <alignment horizontal="right" vertical="center" wrapText="1"/>
    </xf>
    <xf numFmtId="180" fontId="11" fillId="2" borderId="38" xfId="0" applyNumberFormat="1" applyFont="1" applyFill="1" applyBorder="1" applyAlignment="1">
      <alignment horizontal="right" vertical="center" wrapText="1"/>
    </xf>
    <xf numFmtId="180" fontId="11" fillId="2" borderId="7" xfId="0" applyNumberFormat="1" applyFont="1" applyFill="1" applyBorder="1" applyAlignment="1">
      <alignment horizontal="right" vertical="center" wrapText="1"/>
    </xf>
    <xf numFmtId="180" fontId="11" fillId="2" borderId="39" xfId="0" applyNumberFormat="1" applyFont="1" applyFill="1" applyBorder="1" applyAlignment="1">
      <alignment horizontal="right" vertical="center" wrapText="1"/>
    </xf>
    <xf numFmtId="180" fontId="11" fillId="2" borderId="9" xfId="0" applyNumberFormat="1" applyFont="1" applyFill="1" applyBorder="1" applyAlignment="1">
      <alignment horizontal="right" vertical="center" wrapText="1"/>
    </xf>
    <xf numFmtId="176" fontId="12" fillId="2" borderId="0" xfId="0" applyNumberFormat="1" applyFont="1" applyFill="1" applyAlignment="1">
      <alignment horizontal="right" vertical="center" wrapText="1"/>
    </xf>
    <xf numFmtId="9" fontId="12" fillId="2" borderId="0" xfId="0" applyNumberFormat="1" applyFont="1" applyFill="1" applyAlignment="1">
      <alignment horizontal="right" vertical="center" wrapText="1"/>
    </xf>
    <xf numFmtId="182" fontId="11" fillId="2" borderId="23" xfId="0" applyNumberFormat="1" applyFont="1" applyFill="1" applyBorder="1" applyAlignment="1">
      <alignment horizontal="right" vertical="center" wrapText="1"/>
    </xf>
    <xf numFmtId="182" fontId="11" fillId="2" borderId="10" xfId="0" applyNumberFormat="1" applyFont="1" applyFill="1" applyBorder="1" applyAlignment="1">
      <alignment horizontal="right" vertical="center" wrapText="1"/>
    </xf>
    <xf numFmtId="183" fontId="11" fillId="2" borderId="23" xfId="0" applyNumberFormat="1" applyFont="1" applyFill="1" applyBorder="1" applyAlignment="1">
      <alignment horizontal="right" vertical="center" wrapText="1"/>
    </xf>
    <xf numFmtId="183" fontId="11" fillId="2" borderId="10" xfId="0" applyNumberFormat="1" applyFont="1" applyFill="1" applyBorder="1" applyAlignment="1">
      <alignment horizontal="right" vertical="center" wrapText="1"/>
    </xf>
    <xf numFmtId="185" fontId="11" fillId="2" borderId="0" xfId="0" applyNumberFormat="1" applyFont="1" applyFill="1" applyAlignment="1">
      <alignment vertical="center"/>
    </xf>
    <xf numFmtId="185" fontId="11" fillId="2" borderId="23" xfId="0" applyNumberFormat="1" applyFont="1" applyFill="1" applyBorder="1" applyAlignment="1">
      <alignment horizontal="right" vertical="center" wrapText="1"/>
    </xf>
    <xf numFmtId="185" fontId="11" fillId="2" borderId="1" xfId="0" applyNumberFormat="1" applyFont="1" applyFill="1" applyBorder="1" applyAlignment="1">
      <alignment horizontal="right" vertical="center" wrapText="1"/>
    </xf>
    <xf numFmtId="185" fontId="11" fillId="2" borderId="10" xfId="0" applyNumberFormat="1" applyFont="1" applyFill="1" applyBorder="1" applyAlignment="1">
      <alignment horizontal="right" vertical="center" wrapText="1"/>
    </xf>
    <xf numFmtId="176" fontId="11" fillId="2" borderId="10" xfId="0" applyNumberFormat="1" applyFont="1" applyFill="1" applyBorder="1" applyAlignment="1">
      <alignment horizontal="right" vertical="center" wrapText="1"/>
    </xf>
    <xf numFmtId="176" fontId="11" fillId="2" borderId="40" xfId="0" applyNumberFormat="1" applyFont="1" applyFill="1" applyBorder="1" applyAlignment="1">
      <alignment horizontal="right" vertical="center" wrapText="1"/>
    </xf>
    <xf numFmtId="176" fontId="11" fillId="2" borderId="41" xfId="0" applyNumberFormat="1" applyFont="1" applyFill="1" applyBorder="1" applyAlignment="1">
      <alignment horizontal="right" vertical="center" wrapText="1"/>
    </xf>
    <xf numFmtId="176" fontId="11" fillId="2" borderId="42" xfId="0" applyNumberFormat="1" applyFont="1" applyFill="1" applyBorder="1" applyAlignment="1">
      <alignment horizontal="right" vertical="center" wrapText="1"/>
    </xf>
    <xf numFmtId="177" fontId="12" fillId="2" borderId="19" xfId="0" applyNumberFormat="1" applyFont="1" applyFill="1" applyBorder="1" applyAlignment="1">
      <alignment horizontal="right" vertical="center" wrapText="1"/>
    </xf>
    <xf numFmtId="178" fontId="12" fillId="2" borderId="27" xfId="0" applyNumberFormat="1" applyFont="1" applyFill="1" applyBorder="1" applyAlignment="1">
      <alignment horizontal="right" vertical="center" wrapText="1"/>
    </xf>
    <xf numFmtId="0" fontId="9" fillId="2" borderId="29" xfId="0" applyFont="1" applyFill="1" applyBorder="1" applyAlignment="1">
      <alignment vertical="center"/>
    </xf>
    <xf numFmtId="0" fontId="11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1" fillId="2" borderId="43" xfId="0" applyFont="1" applyFill="1" applyBorder="1" applyAlignment="1">
      <alignment horizontal="center" vertical="center" wrapText="1"/>
    </xf>
    <xf numFmtId="186" fontId="5" fillId="2" borderId="8" xfId="0" applyNumberFormat="1" applyFont="1" applyFill="1" applyBorder="1" applyAlignment="1">
      <alignment vertical="center"/>
    </xf>
    <xf numFmtId="186" fontId="9" fillId="2" borderId="24" xfId="0" applyNumberFormat="1" applyFont="1" applyFill="1" applyBorder="1" applyAlignment="1">
      <alignment vertical="center"/>
    </xf>
    <xf numFmtId="186" fontId="11" fillId="2" borderId="27" xfId="0" applyNumberFormat="1" applyFont="1" applyFill="1" applyBorder="1" applyAlignment="1">
      <alignment horizontal="right" vertical="center" wrapText="1"/>
    </xf>
    <xf numFmtId="186" fontId="11" fillId="2" borderId="24" xfId="0" applyNumberFormat="1" applyFont="1" applyFill="1" applyBorder="1" applyAlignment="1">
      <alignment horizontal="right" vertical="center" wrapText="1"/>
    </xf>
    <xf numFmtId="186" fontId="11" fillId="2" borderId="8" xfId="0" applyNumberFormat="1" applyFont="1" applyFill="1" applyBorder="1" applyAlignment="1">
      <alignment horizontal="right" vertical="center" wrapText="1"/>
    </xf>
    <xf numFmtId="186" fontId="11" fillId="2" borderId="0" xfId="0" applyNumberFormat="1" applyFont="1" applyFill="1" applyAlignment="1">
      <alignment vertical="center"/>
    </xf>
    <xf numFmtId="186" fontId="9" fillId="2" borderId="0" xfId="0" applyNumberFormat="1" applyFont="1" applyFill="1" applyAlignment="1">
      <alignment vertical="center"/>
    </xf>
    <xf numFmtId="186" fontId="5" fillId="2" borderId="11" xfId="0" applyNumberFormat="1" applyFont="1" applyFill="1" applyBorder="1" applyAlignment="1">
      <alignment vertical="center"/>
    </xf>
    <xf numFmtId="186" fontId="9" fillId="2" borderId="21" xfId="0" applyNumberFormat="1" applyFont="1" applyFill="1" applyBorder="1" applyAlignment="1">
      <alignment vertical="center"/>
    </xf>
    <xf numFmtId="186" fontId="11" fillId="2" borderId="39" xfId="0" applyNumberFormat="1" applyFont="1" applyFill="1" applyBorder="1" applyAlignment="1">
      <alignment horizontal="right" vertical="center" wrapText="1"/>
    </xf>
    <xf numFmtId="186" fontId="11" fillId="2" borderId="25" xfId="0" applyNumberFormat="1" applyFont="1" applyFill="1" applyBorder="1" applyAlignment="1">
      <alignment horizontal="right" vertical="center" wrapText="1"/>
    </xf>
    <xf numFmtId="186" fontId="11" fillId="2" borderId="9" xfId="0" applyNumberFormat="1" applyFont="1" applyFill="1" applyBorder="1" applyAlignment="1">
      <alignment horizontal="right" vertical="center" wrapText="1"/>
    </xf>
    <xf numFmtId="186" fontId="11" fillId="2" borderId="38" xfId="0" applyNumberFormat="1" applyFont="1" applyFill="1" applyBorder="1" applyAlignment="1">
      <alignment horizontal="right" vertical="center" wrapText="1"/>
    </xf>
    <xf numFmtId="186" fontId="11" fillId="2" borderId="26" xfId="0" applyNumberFormat="1" applyFont="1" applyFill="1" applyBorder="1" applyAlignment="1">
      <alignment horizontal="right" vertical="center" wrapText="1"/>
    </xf>
    <xf numFmtId="186" fontId="11" fillId="2" borderId="7" xfId="0" applyNumberFormat="1" applyFont="1" applyFill="1" applyBorder="1" applyAlignment="1">
      <alignment horizontal="right" vertical="center" wrapText="1"/>
    </xf>
    <xf numFmtId="186" fontId="11" fillId="2" borderId="18" xfId="0" applyNumberFormat="1" applyFont="1" applyFill="1" applyBorder="1" applyAlignment="1">
      <alignment horizontal="right" vertical="center" wrapText="1"/>
    </xf>
    <xf numFmtId="186" fontId="11" fillId="2" borderId="6" xfId="0" applyNumberFormat="1" applyFont="1" applyFill="1" applyBorder="1" applyAlignment="1">
      <alignment horizontal="right" vertical="center" wrapText="1"/>
    </xf>
    <xf numFmtId="186" fontId="11" fillId="2" borderId="21" xfId="0" applyNumberFormat="1" applyFont="1" applyFill="1" applyBorder="1" applyAlignment="1">
      <alignment horizontal="right" vertical="center" wrapText="1"/>
    </xf>
    <xf numFmtId="186" fontId="11" fillId="2" borderId="11" xfId="0" applyNumberFormat="1" applyFont="1" applyFill="1" applyBorder="1" applyAlignment="1">
      <alignment horizontal="right" vertical="center" wrapText="1"/>
    </xf>
    <xf numFmtId="176" fontId="12" fillId="2" borderId="16" xfId="0" applyNumberFormat="1" applyFont="1" applyFill="1" applyBorder="1" applyAlignment="1">
      <alignment horizontal="right" vertical="center" wrapText="1"/>
    </xf>
    <xf numFmtId="9" fontId="12" fillId="2" borderId="16" xfId="0" applyNumberFormat="1" applyFont="1" applyFill="1" applyBorder="1" applyAlignment="1">
      <alignment horizontal="right" vertical="center" wrapText="1"/>
    </xf>
    <xf numFmtId="179" fontId="12" fillId="2" borderId="11" xfId="1" applyNumberFormat="1" applyFont="1" applyFill="1" applyBorder="1" applyAlignment="1">
      <alignment horizontal="right" vertical="center" wrapText="1"/>
    </xf>
    <xf numFmtId="188" fontId="12" fillId="2" borderId="6" xfId="0" applyNumberFormat="1" applyFont="1" applyFill="1" applyBorder="1" applyAlignment="1">
      <alignment horizontal="right" vertical="center" wrapText="1"/>
    </xf>
    <xf numFmtId="0" fontId="9" fillId="2" borderId="23" xfId="0" applyFont="1" applyFill="1" applyBorder="1" applyAlignment="1">
      <alignment vertical="top" wrapText="1"/>
    </xf>
    <xf numFmtId="0" fontId="9" fillId="2" borderId="23" xfId="0" applyFont="1" applyFill="1" applyBorder="1" applyAlignment="1">
      <alignment vertical="top"/>
    </xf>
    <xf numFmtId="176" fontId="12" fillId="2" borderId="13" xfId="0" applyNumberFormat="1" applyFont="1" applyFill="1" applyBorder="1" applyAlignment="1">
      <alignment horizontal="right" vertical="top" wrapText="1"/>
    </xf>
    <xf numFmtId="0" fontId="12" fillId="2" borderId="13" xfId="0" applyFont="1" applyFill="1" applyBorder="1" applyAlignment="1">
      <alignment horizontal="right" vertical="top" wrapText="1"/>
    </xf>
    <xf numFmtId="184" fontId="12" fillId="2" borderId="13" xfId="0" applyNumberFormat="1" applyFont="1" applyFill="1" applyBorder="1" applyAlignment="1">
      <alignment horizontal="right" vertical="top" wrapText="1"/>
    </xf>
    <xf numFmtId="0" fontId="11" fillId="2" borderId="0" xfId="0" applyFont="1" applyFill="1" applyAlignment="1">
      <alignment vertical="top"/>
    </xf>
    <xf numFmtId="0" fontId="9" fillId="2" borderId="0" xfId="0" applyFont="1" applyFill="1" applyAlignment="1">
      <alignment vertical="top"/>
    </xf>
    <xf numFmtId="0" fontId="6" fillId="3" borderId="44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176" fontId="12" fillId="3" borderId="45" xfId="0" applyNumberFormat="1" applyFont="1" applyFill="1" applyBorder="1" applyAlignment="1">
      <alignment horizontal="right" vertical="center" wrapText="1"/>
    </xf>
    <xf numFmtId="0" fontId="12" fillId="3" borderId="46" xfId="0" applyFont="1" applyFill="1" applyBorder="1" applyAlignment="1">
      <alignment horizontal="right" vertical="center" wrapText="1"/>
    </xf>
    <xf numFmtId="176" fontId="12" fillId="3" borderId="47" xfId="0" applyNumberFormat="1" applyFont="1" applyFill="1" applyBorder="1" applyAlignment="1">
      <alignment horizontal="right" vertical="center" wrapText="1"/>
    </xf>
    <xf numFmtId="0" fontId="9" fillId="3" borderId="48" xfId="0" applyFont="1" applyFill="1" applyBorder="1" applyAlignment="1">
      <alignment vertical="center" wrapText="1"/>
    </xf>
    <xf numFmtId="0" fontId="9" fillId="3" borderId="49" xfId="0" applyFont="1" applyFill="1" applyBorder="1" applyAlignment="1">
      <alignment vertical="center" wrapText="1"/>
    </xf>
    <xf numFmtId="0" fontId="5" fillId="3" borderId="44" xfId="0" applyFont="1" applyFill="1" applyBorder="1" applyAlignment="1">
      <alignment vertical="center"/>
    </xf>
    <xf numFmtId="0" fontId="9" fillId="3" borderId="14" xfId="0" applyFont="1" applyFill="1" applyBorder="1" applyAlignment="1">
      <alignment vertical="center" wrapText="1"/>
    </xf>
    <xf numFmtId="0" fontId="5" fillId="3" borderId="12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6" fillId="3" borderId="49" xfId="0" applyFont="1" applyFill="1" applyBorder="1" applyAlignment="1">
      <alignment vertical="center"/>
    </xf>
    <xf numFmtId="0" fontId="10" fillId="3" borderId="10" xfId="0" applyFont="1" applyFill="1" applyBorder="1" applyAlignment="1">
      <alignment vertical="center"/>
    </xf>
    <xf numFmtId="184" fontId="12" fillId="3" borderId="46" xfId="0" applyNumberFormat="1" applyFont="1" applyFill="1" applyBorder="1" applyAlignment="1">
      <alignment horizontal="right" vertical="center" wrapText="1"/>
    </xf>
    <xf numFmtId="0" fontId="9" fillId="3" borderId="10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176" fontId="11" fillId="3" borderId="45" xfId="0" applyNumberFormat="1" applyFont="1" applyFill="1" applyBorder="1" applyAlignment="1">
      <alignment horizontal="right" vertical="center" wrapText="1"/>
    </xf>
    <xf numFmtId="9" fontId="11" fillId="3" borderId="46" xfId="0" applyNumberFormat="1" applyFont="1" applyFill="1" applyBorder="1" applyAlignment="1">
      <alignment horizontal="right" vertical="center" wrapText="1"/>
    </xf>
    <xf numFmtId="176" fontId="11" fillId="3" borderId="47" xfId="0" applyNumberFormat="1" applyFont="1" applyFill="1" applyBorder="1" applyAlignment="1">
      <alignment horizontal="right" vertical="center" wrapText="1"/>
    </xf>
    <xf numFmtId="0" fontId="10" fillId="3" borderId="29" xfId="0" applyFont="1" applyFill="1" applyBorder="1" applyAlignment="1">
      <alignment vertical="center"/>
    </xf>
    <xf numFmtId="176" fontId="12" fillId="3" borderId="50" xfId="0" applyNumberFormat="1" applyFont="1" applyFill="1" applyBorder="1" applyAlignment="1">
      <alignment horizontal="right" vertical="center" wrapText="1"/>
    </xf>
    <xf numFmtId="0" fontId="12" fillId="3" borderId="43" xfId="0" applyFont="1" applyFill="1" applyBorder="1" applyAlignment="1">
      <alignment horizontal="right" vertical="center" wrapText="1"/>
    </xf>
    <xf numFmtId="176" fontId="12" fillId="3" borderId="51" xfId="0" applyNumberFormat="1" applyFont="1" applyFill="1" applyBorder="1" applyAlignment="1">
      <alignment horizontal="right" vertical="center" wrapText="1"/>
    </xf>
    <xf numFmtId="184" fontId="12" fillId="3" borderId="43" xfId="0" applyNumberFormat="1" applyFont="1" applyFill="1" applyBorder="1" applyAlignment="1">
      <alignment horizontal="right" vertical="center" wrapText="1"/>
    </xf>
    <xf numFmtId="0" fontId="9" fillId="3" borderId="23" xfId="0" applyFont="1" applyFill="1" applyBorder="1" applyAlignment="1">
      <alignment vertical="center"/>
    </xf>
    <xf numFmtId="0" fontId="10" fillId="3" borderId="52" xfId="0" applyFont="1" applyFill="1" applyBorder="1" applyAlignment="1">
      <alignment vertical="center"/>
    </xf>
    <xf numFmtId="0" fontId="12" fillId="3" borderId="31" xfId="0" applyFont="1" applyFill="1" applyBorder="1" applyAlignment="1">
      <alignment horizontal="right" vertical="center" wrapText="1"/>
    </xf>
    <xf numFmtId="176" fontId="12" fillId="3" borderId="30" xfId="0" applyNumberFormat="1" applyFont="1" applyFill="1" applyBorder="1" applyAlignment="1">
      <alignment horizontal="right" vertical="center" wrapText="1"/>
    </xf>
    <xf numFmtId="184" fontId="12" fillId="3" borderId="31" xfId="0" applyNumberFormat="1" applyFont="1" applyFill="1" applyBorder="1" applyAlignment="1">
      <alignment horizontal="right" vertical="center" wrapText="1"/>
    </xf>
    <xf numFmtId="187" fontId="12" fillId="3" borderId="31" xfId="0" applyNumberFormat="1" applyFont="1" applyFill="1" applyBorder="1" applyAlignment="1">
      <alignment horizontal="right" vertical="center" wrapText="1"/>
    </xf>
    <xf numFmtId="176" fontId="12" fillId="3" borderId="53" xfId="0" applyNumberFormat="1" applyFont="1" applyFill="1" applyBorder="1" applyAlignment="1">
      <alignment horizontal="right" vertical="center" wrapText="1"/>
    </xf>
    <xf numFmtId="184" fontId="12" fillId="3" borderId="54" xfId="0" applyNumberFormat="1" applyFont="1" applyFill="1" applyBorder="1" applyAlignment="1">
      <alignment horizontal="right" vertical="center" wrapText="1"/>
    </xf>
    <xf numFmtId="186" fontId="9" fillId="3" borderId="48" xfId="0" applyNumberFormat="1" applyFont="1" applyFill="1" applyBorder="1" applyAlignment="1">
      <alignment vertical="center" wrapText="1"/>
    </xf>
    <xf numFmtId="0" fontId="9" fillId="3" borderId="15" xfId="0" applyFont="1" applyFill="1" applyBorder="1" applyAlignment="1">
      <alignment vertical="center" wrapText="1"/>
    </xf>
    <xf numFmtId="176" fontId="12" fillId="3" borderId="23" xfId="0" applyNumberFormat="1" applyFont="1" applyFill="1" applyBorder="1" applyAlignment="1">
      <alignment horizontal="right" vertical="center" wrapText="1"/>
    </xf>
    <xf numFmtId="9" fontId="12" fillId="3" borderId="1" xfId="0" applyNumberFormat="1" applyFont="1" applyFill="1" applyBorder="1" applyAlignment="1">
      <alignment horizontal="right" vertical="center" wrapText="1"/>
    </xf>
    <xf numFmtId="176" fontId="12" fillId="3" borderId="10" xfId="0" applyNumberFormat="1" applyFont="1" applyFill="1" applyBorder="1" applyAlignment="1">
      <alignment horizontal="right" vertical="center" wrapText="1"/>
    </xf>
    <xf numFmtId="0" fontId="9" fillId="3" borderId="13" xfId="0" applyFont="1" applyFill="1" applyBorder="1" applyAlignment="1">
      <alignment vertical="center"/>
    </xf>
    <xf numFmtId="176" fontId="12" fillId="3" borderId="13" xfId="0" applyNumberFormat="1" applyFont="1" applyFill="1" applyBorder="1" applyAlignment="1">
      <alignment horizontal="right" vertical="center" wrapText="1"/>
    </xf>
    <xf numFmtId="9" fontId="12" fillId="3" borderId="29" xfId="0" applyNumberFormat="1" applyFont="1" applyFill="1" applyBorder="1" applyAlignment="1">
      <alignment horizontal="right" vertical="center" wrapText="1"/>
    </xf>
    <xf numFmtId="176" fontId="12" fillId="3" borderId="12" xfId="0" applyNumberFormat="1" applyFont="1" applyFill="1" applyBorder="1" applyAlignment="1">
      <alignment horizontal="right" vertical="center" wrapText="1"/>
    </xf>
    <xf numFmtId="0" fontId="6" fillId="3" borderId="12" xfId="0" applyFont="1" applyFill="1" applyBorder="1" applyAlignment="1">
      <alignment vertical="center"/>
    </xf>
    <xf numFmtId="0" fontId="10" fillId="3" borderId="23" xfId="0" applyFont="1" applyFill="1" applyBorder="1" applyAlignment="1">
      <alignment vertical="center"/>
    </xf>
    <xf numFmtId="0" fontId="6" fillId="3" borderId="10" xfId="0" applyFont="1" applyFill="1" applyBorder="1" applyAlignment="1">
      <alignment vertical="center"/>
    </xf>
    <xf numFmtId="0" fontId="5" fillId="3" borderId="48" xfId="0" applyFont="1" applyFill="1" applyBorder="1" applyAlignment="1">
      <alignment vertical="center"/>
    </xf>
    <xf numFmtId="185" fontId="6" fillId="3" borderId="48" xfId="0" applyNumberFormat="1" applyFont="1" applyFill="1" applyBorder="1" applyAlignment="1">
      <alignment vertical="center"/>
    </xf>
    <xf numFmtId="185" fontId="9" fillId="3" borderId="48" xfId="0" applyNumberFormat="1" applyFont="1" applyFill="1" applyBorder="1" applyAlignment="1">
      <alignment vertical="center" wrapText="1"/>
    </xf>
    <xf numFmtId="185" fontId="9" fillId="3" borderId="49" xfId="0" applyNumberFormat="1" applyFont="1" applyFill="1" applyBorder="1" applyAlignment="1">
      <alignment vertical="center" wrapText="1"/>
    </xf>
    <xf numFmtId="0" fontId="9" fillId="3" borderId="28" xfId="0" applyFont="1" applyFill="1" applyBorder="1" applyAlignment="1">
      <alignment vertical="center"/>
    </xf>
    <xf numFmtId="182" fontId="11" fillId="3" borderId="0" xfId="0" applyNumberFormat="1" applyFont="1" applyFill="1" applyAlignment="1">
      <alignment horizontal="right" vertical="center" wrapText="1"/>
    </xf>
    <xf numFmtId="9" fontId="11" fillId="3" borderId="28" xfId="0" applyNumberFormat="1" applyFont="1" applyFill="1" applyBorder="1" applyAlignment="1">
      <alignment horizontal="right" vertical="center" wrapText="1"/>
    </xf>
    <xf numFmtId="182" fontId="11" fillId="3" borderId="14" xfId="0" applyNumberFormat="1" applyFont="1" applyFill="1" applyBorder="1" applyAlignment="1">
      <alignment horizontal="right" vertical="center" wrapText="1"/>
    </xf>
    <xf numFmtId="185" fontId="10" fillId="3" borderId="28" xfId="0" applyNumberFormat="1" applyFont="1" applyFill="1" applyBorder="1" applyAlignment="1">
      <alignment vertical="center"/>
    </xf>
    <xf numFmtId="185" fontId="12" fillId="3" borderId="0" xfId="0" applyNumberFormat="1" applyFont="1" applyFill="1" applyAlignment="1">
      <alignment horizontal="right" vertical="center" wrapText="1"/>
    </xf>
    <xf numFmtId="185" fontId="12" fillId="3" borderId="28" xfId="0" applyNumberFormat="1" applyFont="1" applyFill="1" applyBorder="1" applyAlignment="1">
      <alignment horizontal="right" vertical="center" wrapText="1"/>
    </xf>
    <xf numFmtId="185" fontId="12" fillId="3" borderId="14" xfId="0" applyNumberFormat="1" applyFont="1" applyFill="1" applyBorder="1" applyAlignment="1">
      <alignment horizontal="right" vertical="center" wrapText="1"/>
    </xf>
    <xf numFmtId="184" fontId="12" fillId="3" borderId="55" xfId="0" applyNumberFormat="1" applyFont="1" applyFill="1" applyBorder="1" applyAlignment="1">
      <alignment horizontal="right" vertical="center" wrapText="1"/>
    </xf>
    <xf numFmtId="9" fontId="11" fillId="3" borderId="55" xfId="0" applyNumberFormat="1" applyFont="1" applyFill="1" applyBorder="1" applyAlignment="1">
      <alignment horizontal="right" vertical="center" wrapText="1"/>
    </xf>
    <xf numFmtId="184" fontId="12" fillId="3" borderId="56" xfId="0" applyNumberFormat="1" applyFont="1" applyFill="1" applyBorder="1" applyAlignment="1">
      <alignment horizontal="right" vertical="center" wrapText="1"/>
    </xf>
    <xf numFmtId="184" fontId="12" fillId="3" borderId="57" xfId="0" applyNumberFormat="1" applyFont="1" applyFill="1" applyBorder="1" applyAlignment="1">
      <alignment horizontal="right" vertical="center" wrapText="1"/>
    </xf>
    <xf numFmtId="179" fontId="12" fillId="2" borderId="22" xfId="1" applyNumberFormat="1" applyFont="1" applyFill="1" applyBorder="1" applyAlignment="1">
      <alignment horizontal="right" vertical="center" wrapText="1"/>
    </xf>
    <xf numFmtId="176" fontId="11" fillId="2" borderId="22" xfId="0" applyNumberFormat="1" applyFont="1" applyFill="1" applyBorder="1" applyAlignment="1">
      <alignment horizontal="right" vertical="center" wrapText="1"/>
    </xf>
    <xf numFmtId="9" fontId="12" fillId="3" borderId="58" xfId="0" applyNumberFormat="1" applyFont="1" applyFill="1" applyBorder="1" applyAlignment="1">
      <alignment horizontal="right" vertical="center" wrapText="1"/>
    </xf>
    <xf numFmtId="9" fontId="12" fillId="3" borderId="59" xfId="0" applyNumberFormat="1" applyFont="1" applyFill="1" applyBorder="1" applyAlignment="1">
      <alignment horizontal="right" vertical="center" wrapText="1"/>
    </xf>
    <xf numFmtId="9" fontId="11" fillId="3" borderId="60" xfId="0" applyNumberFormat="1" applyFont="1" applyFill="1" applyBorder="1" applyAlignment="1">
      <alignment horizontal="right" vertical="center" wrapText="1"/>
    </xf>
    <xf numFmtId="185" fontId="12" fillId="3" borderId="60" xfId="0" applyNumberFormat="1" applyFont="1" applyFill="1" applyBorder="1" applyAlignment="1">
      <alignment horizontal="right" vertical="center" wrapText="1"/>
    </xf>
    <xf numFmtId="0" fontId="9" fillId="2" borderId="52" xfId="0" applyFont="1" applyFill="1" applyBorder="1" applyAlignment="1">
      <alignment vertical="center"/>
    </xf>
    <xf numFmtId="176" fontId="7" fillId="0" borderId="51" xfId="0" applyNumberFormat="1" applyFont="1" applyBorder="1" applyAlignment="1">
      <alignment horizontal="center" vertical="center" wrapText="1"/>
    </xf>
    <xf numFmtId="176" fontId="11" fillId="0" borderId="34" xfId="0" applyNumberFormat="1" applyFont="1" applyBorder="1" applyAlignment="1">
      <alignment horizontal="right" vertical="center" wrapText="1"/>
    </xf>
    <xf numFmtId="176" fontId="11" fillId="0" borderId="36" xfId="0" applyNumberFormat="1" applyFont="1" applyBorder="1" applyAlignment="1">
      <alignment horizontal="right" vertical="center" wrapText="1"/>
    </xf>
    <xf numFmtId="176" fontId="11" fillId="0" borderId="37" xfId="0" applyNumberFormat="1" applyFont="1" applyBorder="1" applyAlignment="1">
      <alignment horizontal="right" vertical="center" wrapText="1"/>
    </xf>
    <xf numFmtId="177" fontId="12" fillId="0" borderId="6" xfId="0" applyNumberFormat="1" applyFont="1" applyBorder="1" applyAlignment="1">
      <alignment horizontal="right" vertical="center" wrapText="1"/>
    </xf>
    <xf numFmtId="178" fontId="12" fillId="0" borderId="8" xfId="0" applyNumberFormat="1" applyFont="1" applyBorder="1" applyAlignment="1">
      <alignment horizontal="right" vertical="center" wrapText="1"/>
    </xf>
    <xf numFmtId="179" fontId="12" fillId="0" borderId="11" xfId="1" applyNumberFormat="1" applyFont="1" applyFill="1" applyBorder="1" applyAlignment="1">
      <alignment horizontal="right" vertical="center" wrapText="1"/>
    </xf>
    <xf numFmtId="176" fontId="11" fillId="0" borderId="7" xfId="0" applyNumberFormat="1" applyFont="1" applyBorder="1" applyAlignment="1">
      <alignment horizontal="right" vertical="center" wrapText="1"/>
    </xf>
    <xf numFmtId="176" fontId="11" fillId="0" borderId="8" xfId="0" applyNumberFormat="1" applyFont="1" applyBorder="1" applyAlignment="1">
      <alignment horizontal="right" vertical="center" wrapText="1"/>
    </xf>
    <xf numFmtId="186" fontId="11" fillId="0" borderId="9" xfId="0" applyNumberFormat="1" applyFont="1" applyBorder="1" applyAlignment="1">
      <alignment horizontal="right" vertical="center" wrapText="1"/>
    </xf>
    <xf numFmtId="186" fontId="11" fillId="0" borderId="7" xfId="0" applyNumberFormat="1" applyFont="1" applyBorder="1" applyAlignment="1">
      <alignment horizontal="right" vertical="center" wrapText="1"/>
    </xf>
    <xf numFmtId="186" fontId="11" fillId="0" borderId="8" xfId="0" applyNumberFormat="1" applyFont="1" applyBorder="1" applyAlignment="1">
      <alignment horizontal="right" vertical="center" wrapText="1"/>
    </xf>
    <xf numFmtId="186" fontId="11" fillId="0" borderId="6" xfId="0" applyNumberFormat="1" applyFont="1" applyBorder="1" applyAlignment="1">
      <alignment horizontal="right" vertical="center" wrapText="1"/>
    </xf>
    <xf numFmtId="186" fontId="11" fillId="0" borderId="11" xfId="0" applyNumberFormat="1" applyFont="1" applyBorder="1" applyAlignment="1">
      <alignment horizontal="right" vertical="center" wrapText="1"/>
    </xf>
    <xf numFmtId="177" fontId="12" fillId="0" borderId="10" xfId="0" applyNumberFormat="1" applyFont="1" applyBorder="1" applyAlignment="1">
      <alignment horizontal="right" vertical="center" wrapText="1"/>
    </xf>
    <xf numFmtId="179" fontId="12" fillId="0" borderId="10" xfId="1" applyNumberFormat="1" applyFont="1" applyFill="1" applyBorder="1" applyAlignment="1">
      <alignment horizontal="right" vertical="center" wrapText="1"/>
    </xf>
    <xf numFmtId="176" fontId="11" fillId="0" borderId="9" xfId="0" applyNumberFormat="1" applyFont="1" applyBorder="1" applyAlignment="1">
      <alignment horizontal="right" vertical="center" wrapText="1"/>
    </xf>
    <xf numFmtId="180" fontId="11" fillId="0" borderId="7" xfId="0" applyNumberFormat="1" applyFont="1" applyBorder="1" applyAlignment="1">
      <alignment horizontal="right" vertical="center" wrapText="1"/>
    </xf>
    <xf numFmtId="180" fontId="11" fillId="0" borderId="9" xfId="0" applyNumberFormat="1" applyFont="1" applyBorder="1" applyAlignment="1">
      <alignment horizontal="right" vertical="center" wrapText="1"/>
    </xf>
    <xf numFmtId="182" fontId="11" fillId="0" borderId="10" xfId="0" applyNumberFormat="1" applyFont="1" applyBorder="1" applyAlignment="1">
      <alignment horizontal="right" vertical="center" wrapText="1"/>
    </xf>
    <xf numFmtId="183" fontId="11" fillId="0" borderId="10" xfId="0" applyNumberFormat="1" applyFont="1" applyBorder="1" applyAlignment="1">
      <alignment horizontal="right" vertical="center" wrapText="1"/>
    </xf>
    <xf numFmtId="185" fontId="11" fillId="0" borderId="10" xfId="0" applyNumberFormat="1" applyFont="1" applyBorder="1" applyAlignment="1">
      <alignment horizontal="right" vertical="center" wrapText="1"/>
    </xf>
    <xf numFmtId="176" fontId="7" fillId="4" borderId="51" xfId="0" applyNumberFormat="1" applyFont="1" applyFill="1" applyBorder="1" applyAlignment="1">
      <alignment horizontal="center" vertical="center" wrapText="1"/>
    </xf>
    <xf numFmtId="0" fontId="11" fillId="4" borderId="56" xfId="0" applyFont="1" applyFill="1" applyBorder="1" applyAlignment="1">
      <alignment horizontal="center" vertical="center" wrapText="1"/>
    </xf>
    <xf numFmtId="176" fontId="11" fillId="4" borderId="34" xfId="0" applyNumberFormat="1" applyFont="1" applyFill="1" applyBorder="1" applyAlignment="1">
      <alignment horizontal="right" vertical="center" wrapText="1"/>
    </xf>
    <xf numFmtId="181" fontId="11" fillId="4" borderId="61" xfId="1" applyNumberFormat="1" applyFont="1" applyFill="1" applyBorder="1" applyAlignment="1">
      <alignment horizontal="right" vertical="center" wrapText="1"/>
    </xf>
    <xf numFmtId="176" fontId="11" fillId="4" borderId="36" xfId="0" applyNumberFormat="1" applyFont="1" applyFill="1" applyBorder="1" applyAlignment="1">
      <alignment horizontal="right" vertical="center" wrapText="1"/>
    </xf>
    <xf numFmtId="181" fontId="11" fillId="4" borderId="62" xfId="1" applyNumberFormat="1" applyFont="1" applyFill="1" applyBorder="1" applyAlignment="1">
      <alignment horizontal="right" vertical="center" wrapText="1"/>
    </xf>
    <xf numFmtId="176" fontId="11" fillId="4" borderId="37" xfId="0" applyNumberFormat="1" applyFont="1" applyFill="1" applyBorder="1" applyAlignment="1">
      <alignment horizontal="right" vertical="center" wrapText="1"/>
    </xf>
    <xf numFmtId="9" fontId="11" fillId="4" borderId="63" xfId="0" applyNumberFormat="1" applyFont="1" applyFill="1" applyBorder="1" applyAlignment="1">
      <alignment horizontal="right" vertical="center" wrapText="1"/>
    </xf>
    <xf numFmtId="181" fontId="11" fillId="4" borderId="61" xfId="0" applyNumberFormat="1" applyFont="1" applyFill="1" applyBorder="1" applyAlignment="1">
      <alignment horizontal="right" vertical="center" wrapText="1"/>
    </xf>
    <xf numFmtId="181" fontId="11" fillId="4" borderId="62" xfId="0" applyNumberFormat="1" applyFont="1" applyFill="1" applyBorder="1" applyAlignment="1">
      <alignment horizontal="right" vertical="center" wrapText="1"/>
    </xf>
    <xf numFmtId="9" fontId="11" fillId="4" borderId="61" xfId="0" applyNumberFormat="1" applyFont="1" applyFill="1" applyBorder="1" applyAlignment="1">
      <alignment horizontal="right" vertical="center" wrapText="1"/>
    </xf>
    <xf numFmtId="9" fontId="11" fillId="4" borderId="62" xfId="0" applyNumberFormat="1" applyFont="1" applyFill="1" applyBorder="1" applyAlignment="1">
      <alignment horizontal="right" vertical="center" wrapText="1"/>
    </xf>
    <xf numFmtId="177" fontId="12" fillId="4" borderId="6" xfId="0" applyNumberFormat="1" applyFont="1" applyFill="1" applyBorder="1" applyAlignment="1">
      <alignment horizontal="right" vertical="center" wrapText="1"/>
    </xf>
    <xf numFmtId="9" fontId="12" fillId="4" borderId="64" xfId="0" applyNumberFormat="1" applyFont="1" applyFill="1" applyBorder="1" applyAlignment="1">
      <alignment horizontal="right" vertical="center" wrapText="1"/>
    </xf>
    <xf numFmtId="178" fontId="12" fillId="4" borderId="8" xfId="0" applyNumberFormat="1" applyFont="1" applyFill="1" applyBorder="1" applyAlignment="1">
      <alignment horizontal="right" vertical="center" wrapText="1"/>
    </xf>
    <xf numFmtId="9" fontId="12" fillId="4" borderId="65" xfId="0" applyNumberFormat="1" applyFont="1" applyFill="1" applyBorder="1" applyAlignment="1">
      <alignment horizontal="right" vertical="center" wrapText="1"/>
    </xf>
    <xf numFmtId="179" fontId="12" fillId="4" borderId="11" xfId="1" applyNumberFormat="1" applyFont="1" applyFill="1" applyBorder="1" applyAlignment="1">
      <alignment horizontal="right" vertical="center" wrapText="1"/>
    </xf>
    <xf numFmtId="179" fontId="12" fillId="4" borderId="66" xfId="0" applyNumberFormat="1" applyFont="1" applyFill="1" applyBorder="1" applyAlignment="1">
      <alignment horizontal="right" vertical="center" wrapText="1"/>
    </xf>
    <xf numFmtId="176" fontId="11" fillId="4" borderId="7" xfId="0" applyNumberFormat="1" applyFont="1" applyFill="1" applyBorder="1" applyAlignment="1">
      <alignment horizontal="right" vertical="center" wrapText="1"/>
    </xf>
    <xf numFmtId="9" fontId="11" fillId="4" borderId="67" xfId="0" applyNumberFormat="1" applyFont="1" applyFill="1" applyBorder="1" applyAlignment="1">
      <alignment horizontal="right" vertical="center" wrapText="1"/>
    </xf>
    <xf numFmtId="176" fontId="11" fillId="4" borderId="8" xfId="0" applyNumberFormat="1" applyFont="1" applyFill="1" applyBorder="1" applyAlignment="1">
      <alignment horizontal="right" vertical="center" wrapText="1"/>
    </xf>
    <xf numFmtId="9" fontId="11" fillId="4" borderId="65" xfId="0" applyNumberFormat="1" applyFont="1" applyFill="1" applyBorder="1" applyAlignment="1">
      <alignment horizontal="right" vertical="center" wrapText="1"/>
    </xf>
    <xf numFmtId="186" fontId="11" fillId="4" borderId="9" xfId="0" applyNumberFormat="1" applyFont="1" applyFill="1" applyBorder="1" applyAlignment="1">
      <alignment horizontal="right" vertical="center" wrapText="1"/>
    </xf>
    <xf numFmtId="186" fontId="11" fillId="4" borderId="68" xfId="0" applyNumberFormat="1" applyFont="1" applyFill="1" applyBorder="1" applyAlignment="1">
      <alignment horizontal="right" vertical="center" wrapText="1"/>
    </xf>
    <xf numFmtId="186" fontId="11" fillId="4" borderId="7" xfId="0" applyNumberFormat="1" applyFont="1" applyFill="1" applyBorder="1" applyAlignment="1">
      <alignment horizontal="right" vertical="center" wrapText="1"/>
    </xf>
    <xf numFmtId="186" fontId="11" fillId="4" borderId="8" xfId="0" applyNumberFormat="1" applyFont="1" applyFill="1" applyBorder="1" applyAlignment="1">
      <alignment horizontal="right" vertical="center" wrapText="1"/>
    </xf>
    <xf numFmtId="9" fontId="11" fillId="4" borderId="68" xfId="0" applyNumberFormat="1" applyFont="1" applyFill="1" applyBorder="1" applyAlignment="1">
      <alignment horizontal="right" vertical="center" wrapText="1"/>
    </xf>
    <xf numFmtId="186" fontId="11" fillId="4" borderId="6" xfId="0" applyNumberFormat="1" applyFont="1" applyFill="1" applyBorder="1" applyAlignment="1">
      <alignment horizontal="right" vertical="center" wrapText="1"/>
    </xf>
    <xf numFmtId="9" fontId="11" fillId="4" borderId="64" xfId="0" applyNumberFormat="1" applyFont="1" applyFill="1" applyBorder="1" applyAlignment="1">
      <alignment horizontal="right" vertical="center" wrapText="1"/>
    </xf>
    <xf numFmtId="186" fontId="11" fillId="4" borderId="11" xfId="0" applyNumberFormat="1" applyFont="1" applyFill="1" applyBorder="1" applyAlignment="1">
      <alignment horizontal="right" vertical="center" wrapText="1"/>
    </xf>
    <xf numFmtId="9" fontId="11" fillId="4" borderId="66" xfId="0" applyNumberFormat="1" applyFont="1" applyFill="1" applyBorder="1" applyAlignment="1">
      <alignment horizontal="right" vertical="center" wrapText="1"/>
    </xf>
    <xf numFmtId="177" fontId="12" fillId="4" borderId="10" xfId="0" applyNumberFormat="1" applyFont="1" applyFill="1" applyBorder="1" applyAlignment="1">
      <alignment horizontal="right" vertical="center" wrapText="1"/>
    </xf>
    <xf numFmtId="9" fontId="12" fillId="4" borderId="58" xfId="0" applyNumberFormat="1" applyFont="1" applyFill="1" applyBorder="1" applyAlignment="1">
      <alignment horizontal="right" vertical="center" wrapText="1"/>
    </xf>
    <xf numFmtId="179" fontId="12" fillId="4" borderId="10" xfId="1" applyNumberFormat="1" applyFont="1" applyFill="1" applyBorder="1" applyAlignment="1">
      <alignment horizontal="right" vertical="center" wrapText="1"/>
    </xf>
    <xf numFmtId="179" fontId="12" fillId="4" borderId="58" xfId="0" applyNumberFormat="1" applyFont="1" applyFill="1" applyBorder="1" applyAlignment="1">
      <alignment horizontal="right" vertical="center" wrapText="1"/>
    </xf>
    <xf numFmtId="176" fontId="11" fillId="4" borderId="9" xfId="0" applyNumberFormat="1" applyFont="1" applyFill="1" applyBorder="1" applyAlignment="1">
      <alignment horizontal="right" vertical="center" wrapText="1"/>
    </xf>
    <xf numFmtId="180" fontId="11" fillId="4" borderId="9" xfId="0" applyNumberFormat="1" applyFont="1" applyFill="1" applyBorder="1" applyAlignment="1">
      <alignment horizontal="right" vertical="center" wrapText="1"/>
    </xf>
    <xf numFmtId="186" fontId="11" fillId="4" borderId="65" xfId="0" applyNumberFormat="1" applyFont="1" applyFill="1" applyBorder="1" applyAlignment="1">
      <alignment horizontal="right" vertical="center" wrapText="1"/>
    </xf>
    <xf numFmtId="9" fontId="11" fillId="4" borderId="58" xfId="0" applyNumberFormat="1" applyFont="1" applyFill="1" applyBorder="1" applyAlignment="1">
      <alignment horizontal="right" vertical="center" wrapText="1"/>
    </xf>
    <xf numFmtId="183" fontId="11" fillId="4" borderId="10" xfId="0" applyNumberFormat="1" applyFont="1" applyFill="1" applyBorder="1" applyAlignment="1">
      <alignment horizontal="right" vertical="center" wrapText="1"/>
    </xf>
    <xf numFmtId="185" fontId="11" fillId="5" borderId="10" xfId="0" applyNumberFormat="1" applyFont="1" applyFill="1" applyBorder="1" applyAlignment="1">
      <alignment horizontal="right" vertical="center" wrapText="1"/>
    </xf>
    <xf numFmtId="185" fontId="11" fillId="5" borderId="58" xfId="0" applyNumberFormat="1" applyFont="1" applyFill="1" applyBorder="1" applyAlignment="1">
      <alignment horizontal="right" vertical="center" wrapText="1"/>
    </xf>
    <xf numFmtId="9" fontId="11" fillId="3" borderId="0" xfId="0" applyNumberFormat="1" applyFont="1" applyFill="1" applyAlignment="1">
      <alignment horizontal="right" vertical="center" wrapText="1"/>
    </xf>
    <xf numFmtId="9" fontId="12" fillId="3" borderId="23" xfId="0" applyNumberFormat="1" applyFont="1" applyFill="1" applyBorder="1" applyAlignment="1">
      <alignment horizontal="right" vertical="center" wrapText="1"/>
    </xf>
    <xf numFmtId="9" fontId="12" fillId="3" borderId="13" xfId="0" applyNumberFormat="1" applyFont="1" applyFill="1" applyBorder="1" applyAlignment="1">
      <alignment horizontal="right" vertical="center" wrapText="1"/>
    </xf>
    <xf numFmtId="9" fontId="11" fillId="2" borderId="38" xfId="0" applyNumberFormat="1" applyFont="1" applyFill="1" applyBorder="1" applyAlignment="1">
      <alignment horizontal="right" vertical="center" wrapText="1"/>
    </xf>
    <xf numFmtId="9" fontId="11" fillId="2" borderId="27" xfId="0" applyNumberFormat="1" applyFont="1" applyFill="1" applyBorder="1" applyAlignment="1">
      <alignment horizontal="right" vertical="center" wrapText="1"/>
    </xf>
    <xf numFmtId="9" fontId="11" fillId="2" borderId="39" xfId="0" applyNumberFormat="1" applyFont="1" applyFill="1" applyBorder="1" applyAlignment="1">
      <alignment horizontal="right" vertical="center" wrapText="1"/>
    </xf>
    <xf numFmtId="176" fontId="11" fillId="4" borderId="11" xfId="0" applyNumberFormat="1" applyFont="1" applyFill="1" applyBorder="1" applyAlignment="1">
      <alignment horizontal="right" vertical="center" wrapText="1"/>
    </xf>
    <xf numFmtId="0" fontId="11" fillId="0" borderId="69" xfId="0" applyFont="1" applyBorder="1" applyAlignment="1">
      <alignment horizontal="center" vertical="center" wrapText="1"/>
    </xf>
    <xf numFmtId="181" fontId="11" fillId="0" borderId="70" xfId="1" applyNumberFormat="1" applyFont="1" applyFill="1" applyBorder="1" applyAlignment="1">
      <alignment horizontal="right" vertical="center" wrapText="1"/>
    </xf>
    <xf numFmtId="181" fontId="11" fillId="0" borderId="71" xfId="1" applyNumberFormat="1" applyFont="1" applyFill="1" applyBorder="1" applyAlignment="1">
      <alignment horizontal="right" vertical="center" wrapText="1"/>
    </xf>
    <xf numFmtId="9" fontId="11" fillId="0" borderId="72" xfId="0" applyNumberFormat="1" applyFont="1" applyBorder="1" applyAlignment="1">
      <alignment horizontal="right" vertical="center" wrapText="1"/>
    </xf>
    <xf numFmtId="184" fontId="12" fillId="3" borderId="73" xfId="0" applyNumberFormat="1" applyFont="1" applyFill="1" applyBorder="1" applyAlignment="1">
      <alignment horizontal="right" vertical="center" wrapText="1"/>
    </xf>
    <xf numFmtId="181" fontId="11" fillId="0" borderId="70" xfId="0" applyNumberFormat="1" applyFont="1" applyBorder="1" applyAlignment="1">
      <alignment horizontal="right" vertical="center" wrapText="1"/>
    </xf>
    <xf numFmtId="181" fontId="11" fillId="0" borderId="71" xfId="0" applyNumberFormat="1" applyFont="1" applyBorder="1" applyAlignment="1">
      <alignment horizontal="right" vertical="center" wrapText="1"/>
    </xf>
    <xf numFmtId="9" fontId="11" fillId="3" borderId="73" xfId="0" applyNumberFormat="1" applyFont="1" applyFill="1" applyBorder="1" applyAlignment="1">
      <alignment horizontal="right" vertical="center" wrapText="1"/>
    </xf>
    <xf numFmtId="9" fontId="11" fillId="0" borderId="70" xfId="0" applyNumberFormat="1" applyFont="1" applyBorder="1" applyAlignment="1">
      <alignment horizontal="right" vertical="center" wrapText="1"/>
    </xf>
    <xf numFmtId="9" fontId="11" fillId="0" borderId="71" xfId="0" applyNumberFormat="1" applyFont="1" applyBorder="1" applyAlignment="1">
      <alignment horizontal="right" vertical="center" wrapText="1"/>
    </xf>
    <xf numFmtId="184" fontId="12" fillId="3" borderId="69" xfId="0" applyNumberFormat="1" applyFont="1" applyFill="1" applyBorder="1" applyAlignment="1">
      <alignment horizontal="right" vertical="center" wrapText="1"/>
    </xf>
    <xf numFmtId="184" fontId="12" fillId="3" borderId="74" xfId="0" applyNumberFormat="1" applyFont="1" applyFill="1" applyBorder="1" applyAlignment="1">
      <alignment horizontal="right" vertical="center" wrapText="1"/>
    </xf>
    <xf numFmtId="176" fontId="7" fillId="2" borderId="50" xfId="0" applyNumberFormat="1" applyFont="1" applyFill="1" applyBorder="1" applyAlignment="1">
      <alignment horizontal="center" vertical="center" wrapText="1"/>
    </xf>
    <xf numFmtId="176" fontId="12" fillId="3" borderId="75" xfId="0" applyNumberFormat="1" applyFont="1" applyFill="1" applyBorder="1" applyAlignment="1">
      <alignment horizontal="right" vertical="center" wrapText="1"/>
    </xf>
    <xf numFmtId="182" fontId="11" fillId="6" borderId="10" xfId="0" applyNumberFormat="1" applyFont="1" applyFill="1" applyBorder="1" applyAlignment="1">
      <alignment horizontal="right" vertical="center" wrapText="1"/>
    </xf>
    <xf numFmtId="176" fontId="11" fillId="2" borderId="10" xfId="0" applyNumberFormat="1" applyFont="1" applyFill="1" applyBorder="1" applyAlignment="1">
      <alignment vertical="center" wrapText="1"/>
    </xf>
    <xf numFmtId="9" fontId="11" fillId="2" borderId="1" xfId="0" applyNumberFormat="1" applyFont="1" applyFill="1" applyBorder="1" applyAlignment="1">
      <alignment vertical="center"/>
    </xf>
    <xf numFmtId="176" fontId="11" fillId="4" borderId="10" xfId="0" applyNumberFormat="1" applyFont="1" applyFill="1" applyBorder="1" applyAlignment="1">
      <alignment vertical="center" wrapText="1"/>
    </xf>
    <xf numFmtId="9" fontId="11" fillId="4" borderId="58" xfId="0" applyNumberFormat="1" applyFont="1" applyFill="1" applyBorder="1" applyAlignment="1">
      <alignment vertical="center"/>
    </xf>
    <xf numFmtId="176" fontId="11" fillId="2" borderId="23" xfId="0" applyNumberFormat="1" applyFont="1" applyFill="1" applyBorder="1" applyAlignment="1">
      <alignment vertical="center" wrapText="1"/>
    </xf>
    <xf numFmtId="9" fontId="11" fillId="2" borderId="1" xfId="0" applyNumberFormat="1" applyFont="1" applyFill="1" applyBorder="1" applyAlignment="1">
      <alignment vertical="center" wrapText="1"/>
    </xf>
    <xf numFmtId="189" fontId="12" fillId="2" borderId="10" xfId="1" applyNumberFormat="1" applyFont="1" applyFill="1" applyBorder="1" applyAlignment="1">
      <alignment horizontal="right" vertical="center" wrapText="1"/>
    </xf>
    <xf numFmtId="0" fontId="11" fillId="0" borderId="56" xfId="0" applyFont="1" applyBorder="1" applyAlignment="1">
      <alignment horizontal="center" vertical="center" wrapText="1"/>
    </xf>
    <xf numFmtId="181" fontId="11" fillId="0" borderId="61" xfId="1" applyNumberFormat="1" applyFont="1" applyFill="1" applyBorder="1" applyAlignment="1">
      <alignment horizontal="right" vertical="center" wrapText="1"/>
    </xf>
    <xf numFmtId="181" fontId="11" fillId="0" borderId="62" xfId="1" applyNumberFormat="1" applyFont="1" applyFill="1" applyBorder="1" applyAlignment="1">
      <alignment horizontal="right" vertical="center" wrapText="1"/>
    </xf>
    <xf numFmtId="9" fontId="11" fillId="0" borderId="63" xfId="0" applyNumberFormat="1" applyFont="1" applyBorder="1" applyAlignment="1">
      <alignment horizontal="right" vertical="center" wrapText="1"/>
    </xf>
    <xf numFmtId="181" fontId="11" fillId="0" borderId="61" xfId="0" applyNumberFormat="1" applyFont="1" applyBorder="1" applyAlignment="1">
      <alignment horizontal="right" vertical="center" wrapText="1"/>
    </xf>
    <xf numFmtId="181" fontId="11" fillId="0" borderId="62" xfId="0" applyNumberFormat="1" applyFont="1" applyBorder="1" applyAlignment="1">
      <alignment horizontal="right" vertical="center" wrapText="1"/>
    </xf>
    <xf numFmtId="9" fontId="11" fillId="0" borderId="61" xfId="0" applyNumberFormat="1" applyFont="1" applyBorder="1" applyAlignment="1">
      <alignment horizontal="right" vertical="center" wrapText="1"/>
    </xf>
    <xf numFmtId="9" fontId="11" fillId="0" borderId="62" xfId="0" applyNumberFormat="1" applyFont="1" applyBorder="1" applyAlignment="1">
      <alignment horizontal="right" vertical="center" wrapText="1"/>
    </xf>
    <xf numFmtId="9" fontId="12" fillId="0" borderId="64" xfId="0" applyNumberFormat="1" applyFont="1" applyBorder="1" applyAlignment="1">
      <alignment horizontal="right" vertical="center" wrapText="1"/>
    </xf>
    <xf numFmtId="9" fontId="12" fillId="0" borderId="65" xfId="0" applyNumberFormat="1" applyFont="1" applyBorder="1" applyAlignment="1">
      <alignment horizontal="right" vertical="center" wrapText="1"/>
    </xf>
    <xf numFmtId="179" fontId="12" fillId="0" borderId="66" xfId="0" applyNumberFormat="1" applyFont="1" applyBorder="1" applyAlignment="1">
      <alignment horizontal="right" vertical="center" wrapText="1"/>
    </xf>
    <xf numFmtId="9" fontId="11" fillId="0" borderId="64" xfId="0" applyNumberFormat="1" applyFont="1" applyBorder="1" applyAlignment="1">
      <alignment horizontal="right" vertical="center" wrapText="1"/>
    </xf>
    <xf numFmtId="9" fontId="11" fillId="0" borderId="65" xfId="0" applyNumberFormat="1" applyFont="1" applyBorder="1" applyAlignment="1">
      <alignment horizontal="right" vertical="center" wrapText="1"/>
    </xf>
    <xf numFmtId="9" fontId="11" fillId="0" borderId="66" xfId="0" applyNumberFormat="1" applyFont="1" applyBorder="1" applyAlignment="1">
      <alignment horizontal="right" vertical="center" wrapText="1"/>
    </xf>
    <xf numFmtId="9" fontId="12" fillId="0" borderId="58" xfId="0" applyNumberFormat="1" applyFont="1" applyBorder="1" applyAlignment="1">
      <alignment horizontal="right" vertical="center" wrapText="1"/>
    </xf>
    <xf numFmtId="179" fontId="12" fillId="0" borderId="58" xfId="0" applyNumberFormat="1" applyFont="1" applyBorder="1" applyAlignment="1">
      <alignment horizontal="right" vertical="center" wrapText="1"/>
    </xf>
    <xf numFmtId="9" fontId="11" fillId="0" borderId="67" xfId="0" applyNumberFormat="1" applyFont="1" applyBorder="1" applyAlignment="1">
      <alignment horizontal="right" vertical="center" wrapText="1"/>
    </xf>
    <xf numFmtId="186" fontId="11" fillId="0" borderId="68" xfId="0" applyNumberFormat="1" applyFont="1" applyBorder="1" applyAlignment="1">
      <alignment horizontal="right" vertical="center" wrapText="1"/>
    </xf>
    <xf numFmtId="9" fontId="11" fillId="0" borderId="68" xfId="0" applyNumberFormat="1" applyFont="1" applyBorder="1" applyAlignment="1">
      <alignment horizontal="right" vertical="center" wrapText="1"/>
    </xf>
    <xf numFmtId="176" fontId="11" fillId="0" borderId="11" xfId="0" applyNumberFormat="1" applyFont="1" applyBorder="1" applyAlignment="1">
      <alignment horizontal="right" vertical="center" wrapText="1"/>
    </xf>
    <xf numFmtId="186" fontId="11" fillId="0" borderId="65" xfId="0" applyNumberFormat="1" applyFont="1" applyBorder="1" applyAlignment="1">
      <alignment horizontal="right" vertical="center" wrapText="1"/>
    </xf>
    <xf numFmtId="185" fontId="11" fillId="0" borderId="58" xfId="0" applyNumberFormat="1" applyFont="1" applyBorder="1" applyAlignment="1">
      <alignment horizontal="right" vertical="center" wrapText="1"/>
    </xf>
    <xf numFmtId="9" fontId="11" fillId="0" borderId="58" xfId="0" applyNumberFormat="1" applyFont="1" applyBorder="1" applyAlignment="1">
      <alignment horizontal="right" vertical="center" wrapText="1"/>
    </xf>
    <xf numFmtId="176" fontId="7" fillId="7" borderId="51" xfId="0" applyNumberFormat="1" applyFont="1" applyFill="1" applyBorder="1" applyAlignment="1">
      <alignment horizontal="center" vertical="center" wrapText="1"/>
    </xf>
    <xf numFmtId="0" fontId="11" fillId="7" borderId="56" xfId="0" applyFont="1" applyFill="1" applyBorder="1" applyAlignment="1">
      <alignment horizontal="center" vertical="center" wrapText="1"/>
    </xf>
    <xf numFmtId="176" fontId="12" fillId="7" borderId="47" xfId="0" applyNumberFormat="1" applyFont="1" applyFill="1" applyBorder="1" applyAlignment="1">
      <alignment horizontal="right" vertical="center" wrapText="1"/>
    </xf>
    <xf numFmtId="184" fontId="12" fillId="7" borderId="55" xfId="0" applyNumberFormat="1" applyFont="1" applyFill="1" applyBorder="1" applyAlignment="1">
      <alignment horizontal="right" vertical="center" wrapText="1"/>
    </xf>
    <xf numFmtId="176" fontId="11" fillId="7" borderId="34" xfId="0" applyNumberFormat="1" applyFont="1" applyFill="1" applyBorder="1" applyAlignment="1">
      <alignment horizontal="right" vertical="center" wrapText="1"/>
    </xf>
    <xf numFmtId="181" fontId="11" fillId="7" borderId="61" xfId="1" applyNumberFormat="1" applyFont="1" applyFill="1" applyBorder="1" applyAlignment="1">
      <alignment horizontal="right" vertical="center" wrapText="1"/>
    </xf>
    <xf numFmtId="176" fontId="11" fillId="7" borderId="36" xfId="0" applyNumberFormat="1" applyFont="1" applyFill="1" applyBorder="1" applyAlignment="1">
      <alignment horizontal="right" vertical="center" wrapText="1"/>
    </xf>
    <xf numFmtId="181" fontId="11" fillId="7" borderId="62" xfId="1" applyNumberFormat="1" applyFont="1" applyFill="1" applyBorder="1" applyAlignment="1">
      <alignment horizontal="right" vertical="center" wrapText="1"/>
    </xf>
    <xf numFmtId="176" fontId="11" fillId="7" borderId="37" xfId="0" applyNumberFormat="1" applyFont="1" applyFill="1" applyBorder="1" applyAlignment="1">
      <alignment horizontal="right" vertical="center" wrapText="1"/>
    </xf>
    <xf numFmtId="9" fontId="11" fillId="7" borderId="63" xfId="0" applyNumberFormat="1" applyFont="1" applyFill="1" applyBorder="1" applyAlignment="1">
      <alignment horizontal="right" vertical="center" wrapText="1"/>
    </xf>
    <xf numFmtId="181" fontId="11" fillId="7" borderId="61" xfId="0" applyNumberFormat="1" applyFont="1" applyFill="1" applyBorder="1" applyAlignment="1">
      <alignment horizontal="right" vertical="center" wrapText="1"/>
    </xf>
    <xf numFmtId="181" fontId="11" fillId="7" borderId="62" xfId="0" applyNumberFormat="1" applyFont="1" applyFill="1" applyBorder="1" applyAlignment="1">
      <alignment horizontal="right" vertical="center" wrapText="1"/>
    </xf>
    <xf numFmtId="176" fontId="11" fillId="7" borderId="47" xfId="0" applyNumberFormat="1" applyFont="1" applyFill="1" applyBorder="1" applyAlignment="1">
      <alignment horizontal="right" vertical="center" wrapText="1"/>
    </xf>
    <xf numFmtId="9" fontId="11" fillId="7" borderId="55" xfId="0" applyNumberFormat="1" applyFont="1" applyFill="1" applyBorder="1" applyAlignment="1">
      <alignment horizontal="right" vertical="center" wrapText="1"/>
    </xf>
    <xf numFmtId="9" fontId="11" fillId="7" borderId="61" xfId="0" applyNumberFormat="1" applyFont="1" applyFill="1" applyBorder="1" applyAlignment="1">
      <alignment horizontal="right" vertical="center" wrapText="1"/>
    </xf>
    <xf numFmtId="9" fontId="11" fillId="7" borderId="62" xfId="0" applyNumberFormat="1" applyFont="1" applyFill="1" applyBorder="1" applyAlignment="1">
      <alignment horizontal="right" vertical="center" wrapText="1"/>
    </xf>
    <xf numFmtId="176" fontId="12" fillId="7" borderId="51" xfId="0" applyNumberFormat="1" applyFont="1" applyFill="1" applyBorder="1" applyAlignment="1">
      <alignment horizontal="right" vertical="center" wrapText="1"/>
    </xf>
    <xf numFmtId="184" fontId="12" fillId="7" borderId="56" xfId="0" applyNumberFormat="1" applyFont="1" applyFill="1" applyBorder="1" applyAlignment="1">
      <alignment horizontal="right" vertical="center" wrapText="1"/>
    </xf>
    <xf numFmtId="176" fontId="12" fillId="7" borderId="53" xfId="0" applyNumberFormat="1" applyFont="1" applyFill="1" applyBorder="1" applyAlignment="1">
      <alignment horizontal="right" vertical="center" wrapText="1"/>
    </xf>
    <xf numFmtId="184" fontId="12" fillId="7" borderId="57" xfId="0" applyNumberFormat="1" applyFont="1" applyFill="1" applyBorder="1" applyAlignment="1">
      <alignment horizontal="right" vertical="center" wrapText="1"/>
    </xf>
    <xf numFmtId="177" fontId="12" fillId="7" borderId="6" xfId="0" applyNumberFormat="1" applyFont="1" applyFill="1" applyBorder="1" applyAlignment="1">
      <alignment horizontal="right" vertical="center" wrapText="1"/>
    </xf>
    <xf numFmtId="9" fontId="12" fillId="7" borderId="64" xfId="0" applyNumberFormat="1" applyFont="1" applyFill="1" applyBorder="1" applyAlignment="1">
      <alignment horizontal="right" vertical="center" wrapText="1"/>
    </xf>
    <xf numFmtId="178" fontId="12" fillId="7" borderId="8" xfId="0" applyNumberFormat="1" applyFont="1" applyFill="1" applyBorder="1" applyAlignment="1">
      <alignment horizontal="right" vertical="center" wrapText="1"/>
    </xf>
    <xf numFmtId="9" fontId="12" fillId="7" borderId="65" xfId="0" applyNumberFormat="1" applyFont="1" applyFill="1" applyBorder="1" applyAlignment="1">
      <alignment horizontal="right" vertical="center" wrapText="1"/>
    </xf>
    <xf numFmtId="179" fontId="12" fillId="7" borderId="11" xfId="1" applyNumberFormat="1" applyFont="1" applyFill="1" applyBorder="1" applyAlignment="1">
      <alignment horizontal="right" vertical="center" wrapText="1"/>
    </xf>
    <xf numFmtId="179" fontId="12" fillId="7" borderId="66" xfId="0" applyNumberFormat="1" applyFont="1" applyFill="1" applyBorder="1" applyAlignment="1">
      <alignment horizontal="right" vertical="center" wrapText="1"/>
    </xf>
    <xf numFmtId="176" fontId="12" fillId="7" borderId="10" xfId="0" applyNumberFormat="1" applyFont="1" applyFill="1" applyBorder="1" applyAlignment="1">
      <alignment horizontal="right" vertical="center" wrapText="1"/>
    </xf>
    <xf numFmtId="9" fontId="12" fillId="7" borderId="58" xfId="0" applyNumberFormat="1" applyFont="1" applyFill="1" applyBorder="1" applyAlignment="1">
      <alignment horizontal="right" vertical="center" wrapText="1"/>
    </xf>
    <xf numFmtId="176" fontId="11" fillId="7" borderId="7" xfId="0" applyNumberFormat="1" applyFont="1" applyFill="1" applyBorder="1" applyAlignment="1">
      <alignment horizontal="right" vertical="center" wrapText="1"/>
    </xf>
    <xf numFmtId="9" fontId="11" fillId="7" borderId="67" xfId="0" applyNumberFormat="1" applyFont="1" applyFill="1" applyBorder="1" applyAlignment="1">
      <alignment horizontal="right" vertical="center" wrapText="1"/>
    </xf>
    <xf numFmtId="176" fontId="11" fillId="7" borderId="8" xfId="0" applyNumberFormat="1" applyFont="1" applyFill="1" applyBorder="1" applyAlignment="1">
      <alignment horizontal="right" vertical="center" wrapText="1"/>
    </xf>
    <xf numFmtId="9" fontId="11" fillId="7" borderId="65" xfId="0" applyNumberFormat="1" applyFont="1" applyFill="1" applyBorder="1" applyAlignment="1">
      <alignment horizontal="right" vertical="center" wrapText="1"/>
    </xf>
    <xf numFmtId="186" fontId="11" fillId="7" borderId="9" xfId="0" applyNumberFormat="1" applyFont="1" applyFill="1" applyBorder="1" applyAlignment="1">
      <alignment horizontal="right" vertical="center" wrapText="1"/>
    </xf>
    <xf numFmtId="186" fontId="11" fillId="7" borderId="68" xfId="0" applyNumberFormat="1" applyFont="1" applyFill="1" applyBorder="1" applyAlignment="1">
      <alignment horizontal="right" vertical="center" wrapText="1"/>
    </xf>
    <xf numFmtId="186" fontId="11" fillId="7" borderId="7" xfId="0" applyNumberFormat="1" applyFont="1" applyFill="1" applyBorder="1" applyAlignment="1">
      <alignment horizontal="right" vertical="center" wrapText="1"/>
    </xf>
    <xf numFmtId="186" fontId="11" fillId="7" borderId="8" xfId="0" applyNumberFormat="1" applyFont="1" applyFill="1" applyBorder="1" applyAlignment="1">
      <alignment horizontal="right" vertical="center" wrapText="1"/>
    </xf>
    <xf numFmtId="9" fontId="11" fillId="7" borderId="68" xfId="0" applyNumberFormat="1" applyFont="1" applyFill="1" applyBorder="1" applyAlignment="1">
      <alignment horizontal="right" vertical="center" wrapText="1"/>
    </xf>
    <xf numFmtId="176" fontId="12" fillId="7" borderId="12" xfId="0" applyNumberFormat="1" applyFont="1" applyFill="1" applyBorder="1" applyAlignment="1">
      <alignment horizontal="right" vertical="center" wrapText="1"/>
    </xf>
    <xf numFmtId="9" fontId="12" fillId="7" borderId="59" xfId="0" applyNumberFormat="1" applyFont="1" applyFill="1" applyBorder="1" applyAlignment="1">
      <alignment horizontal="right" vertical="center" wrapText="1"/>
    </xf>
    <xf numFmtId="186" fontId="11" fillId="7" borderId="6" xfId="0" applyNumberFormat="1" applyFont="1" applyFill="1" applyBorder="1" applyAlignment="1">
      <alignment horizontal="right" vertical="center" wrapText="1"/>
    </xf>
    <xf numFmtId="9" fontId="11" fillId="7" borderId="64" xfId="0" applyNumberFormat="1" applyFont="1" applyFill="1" applyBorder="1" applyAlignment="1">
      <alignment horizontal="right" vertical="center" wrapText="1"/>
    </xf>
    <xf numFmtId="186" fontId="11" fillId="7" borderId="11" xfId="0" applyNumberFormat="1" applyFont="1" applyFill="1" applyBorder="1" applyAlignment="1">
      <alignment horizontal="right" vertical="center" wrapText="1"/>
    </xf>
    <xf numFmtId="9" fontId="11" fillId="7" borderId="66" xfId="0" applyNumberFormat="1" applyFont="1" applyFill="1" applyBorder="1" applyAlignment="1">
      <alignment horizontal="right" vertical="center" wrapText="1"/>
    </xf>
    <xf numFmtId="177" fontId="12" fillId="7" borderId="10" xfId="0" applyNumberFormat="1" applyFont="1" applyFill="1" applyBorder="1" applyAlignment="1">
      <alignment horizontal="right" vertical="center" wrapText="1"/>
    </xf>
    <xf numFmtId="179" fontId="12" fillId="7" borderId="10" xfId="1" applyNumberFormat="1" applyFont="1" applyFill="1" applyBorder="1" applyAlignment="1">
      <alignment horizontal="right" vertical="center" wrapText="1"/>
    </xf>
    <xf numFmtId="179" fontId="12" fillId="7" borderId="58" xfId="0" applyNumberFormat="1" applyFont="1" applyFill="1" applyBorder="1" applyAlignment="1">
      <alignment horizontal="right" vertical="center" wrapText="1"/>
    </xf>
    <xf numFmtId="176" fontId="11" fillId="7" borderId="9" xfId="0" applyNumberFormat="1" applyFont="1" applyFill="1" applyBorder="1" applyAlignment="1">
      <alignment horizontal="right" vertical="center" wrapText="1"/>
    </xf>
    <xf numFmtId="176" fontId="11" fillId="7" borderId="11" xfId="0" applyNumberFormat="1" applyFont="1" applyFill="1" applyBorder="1" applyAlignment="1">
      <alignment horizontal="right" vertical="center" wrapText="1"/>
    </xf>
    <xf numFmtId="186" fontId="11" fillId="7" borderId="65" xfId="0" applyNumberFormat="1" applyFont="1" applyFill="1" applyBorder="1" applyAlignment="1">
      <alignment horizontal="right" vertical="center" wrapText="1"/>
    </xf>
    <xf numFmtId="180" fontId="11" fillId="7" borderId="9" xfId="0" applyNumberFormat="1" applyFont="1" applyFill="1" applyBorder="1" applyAlignment="1">
      <alignment horizontal="right" vertical="center" wrapText="1"/>
    </xf>
    <xf numFmtId="182" fontId="11" fillId="7" borderId="10" xfId="0" applyNumberFormat="1" applyFont="1" applyFill="1" applyBorder="1" applyAlignment="1">
      <alignment horizontal="right" vertical="center" wrapText="1"/>
    </xf>
    <xf numFmtId="9" fontId="11" fillId="7" borderId="58" xfId="0" applyNumberFormat="1" applyFont="1" applyFill="1" applyBorder="1" applyAlignment="1">
      <alignment horizontal="right" vertical="center" wrapText="1"/>
    </xf>
    <xf numFmtId="182" fontId="11" fillId="7" borderId="14" xfId="0" applyNumberFormat="1" applyFont="1" applyFill="1" applyBorder="1" applyAlignment="1">
      <alignment horizontal="right" vertical="center" wrapText="1"/>
    </xf>
    <xf numFmtId="9" fontId="11" fillId="7" borderId="60" xfId="0" applyNumberFormat="1" applyFont="1" applyFill="1" applyBorder="1" applyAlignment="1">
      <alignment horizontal="right" vertical="center" wrapText="1"/>
    </xf>
    <xf numFmtId="183" fontId="11" fillId="7" borderId="10" xfId="0" applyNumberFormat="1" applyFont="1" applyFill="1" applyBorder="1" applyAlignment="1">
      <alignment horizontal="right" vertical="center" wrapText="1"/>
    </xf>
    <xf numFmtId="185" fontId="12" fillId="7" borderId="14" xfId="0" applyNumberFormat="1" applyFont="1" applyFill="1" applyBorder="1" applyAlignment="1">
      <alignment horizontal="right" vertical="center" wrapText="1"/>
    </xf>
    <xf numFmtId="185" fontId="12" fillId="7" borderId="60" xfId="0" applyNumberFormat="1" applyFont="1" applyFill="1" applyBorder="1" applyAlignment="1">
      <alignment horizontal="right" vertical="center" wrapText="1"/>
    </xf>
    <xf numFmtId="185" fontId="11" fillId="7" borderId="10" xfId="0" applyNumberFormat="1" applyFont="1" applyFill="1" applyBorder="1" applyAlignment="1">
      <alignment horizontal="right" vertical="center" wrapText="1"/>
    </xf>
    <xf numFmtId="185" fontId="11" fillId="7" borderId="58" xfId="0" applyNumberFormat="1" applyFont="1" applyFill="1" applyBorder="1" applyAlignment="1">
      <alignment horizontal="right" vertical="center" wrapText="1"/>
    </xf>
    <xf numFmtId="9" fontId="12" fillId="0" borderId="19" xfId="0" applyNumberFormat="1" applyFont="1" applyBorder="1" applyAlignment="1">
      <alignment horizontal="right" vertical="center" wrapText="1"/>
    </xf>
    <xf numFmtId="9" fontId="12" fillId="0" borderId="27" xfId="0" applyNumberFormat="1" applyFont="1" applyBorder="1" applyAlignment="1">
      <alignment horizontal="right" vertical="center" wrapText="1"/>
    </xf>
    <xf numFmtId="179" fontId="12" fillId="0" borderId="22" xfId="0" applyNumberFormat="1" applyFont="1" applyBorder="1" applyAlignment="1">
      <alignment horizontal="right" vertical="center" wrapText="1"/>
    </xf>
    <xf numFmtId="9" fontId="11" fillId="0" borderId="38" xfId="0" applyNumberFormat="1" applyFont="1" applyBorder="1" applyAlignment="1">
      <alignment horizontal="right" vertical="center" wrapText="1"/>
    </xf>
    <xf numFmtId="9" fontId="11" fillId="0" borderId="27" xfId="0" applyNumberFormat="1" applyFont="1" applyBorder="1" applyAlignment="1">
      <alignment horizontal="right" vertical="center" wrapText="1"/>
    </xf>
    <xf numFmtId="186" fontId="11" fillId="0" borderId="39" xfId="0" applyNumberFormat="1" applyFont="1" applyBorder="1" applyAlignment="1">
      <alignment horizontal="right" vertical="center" wrapText="1"/>
    </xf>
    <xf numFmtId="9" fontId="11" fillId="0" borderId="39" xfId="0" applyNumberFormat="1" applyFont="1" applyBorder="1" applyAlignment="1">
      <alignment horizontal="right" vertical="center" wrapText="1"/>
    </xf>
    <xf numFmtId="9" fontId="11" fillId="0" borderId="19" xfId="0" applyNumberFormat="1" applyFont="1" applyBorder="1" applyAlignment="1">
      <alignment horizontal="right" vertical="center" wrapText="1"/>
    </xf>
    <xf numFmtId="9" fontId="11" fillId="0" borderId="22" xfId="0" applyNumberFormat="1" applyFont="1" applyBorder="1" applyAlignment="1">
      <alignment horizontal="right" vertical="center" wrapText="1"/>
    </xf>
    <xf numFmtId="9" fontId="12" fillId="0" borderId="23" xfId="0" applyNumberFormat="1" applyFont="1" applyBorder="1" applyAlignment="1">
      <alignment horizontal="right" vertical="center" wrapText="1"/>
    </xf>
    <xf numFmtId="179" fontId="12" fillId="0" borderId="23" xfId="0" applyNumberFormat="1" applyFont="1" applyBorder="1" applyAlignment="1">
      <alignment horizontal="right" vertical="center" wrapText="1"/>
    </xf>
    <xf numFmtId="186" fontId="11" fillId="0" borderId="27" xfId="0" applyNumberFormat="1" applyFont="1" applyBorder="1" applyAlignment="1">
      <alignment horizontal="right" vertical="center" wrapText="1"/>
    </xf>
    <xf numFmtId="9" fontId="11" fillId="0" borderId="23" xfId="0" applyNumberFormat="1" applyFont="1" applyBorder="1" applyAlignment="1">
      <alignment horizontal="right" vertical="center" wrapText="1"/>
    </xf>
    <xf numFmtId="185" fontId="11" fillId="0" borderId="23" xfId="0" applyNumberFormat="1" applyFont="1" applyBorder="1" applyAlignment="1">
      <alignment horizontal="right" vertical="center" wrapText="1"/>
    </xf>
    <xf numFmtId="0" fontId="11" fillId="0" borderId="43" xfId="0" applyFont="1" applyBorder="1" applyAlignment="1">
      <alignment horizontal="center" vertical="center" wrapText="1"/>
    </xf>
    <xf numFmtId="181" fontId="11" fillId="0" borderId="35" xfId="1" applyNumberFormat="1" applyFont="1" applyFill="1" applyBorder="1" applyAlignment="1">
      <alignment horizontal="right" vertical="center" wrapText="1"/>
    </xf>
    <xf numFmtId="181" fontId="11" fillId="0" borderId="32" xfId="1" applyNumberFormat="1" applyFont="1" applyFill="1" applyBorder="1" applyAlignment="1">
      <alignment horizontal="right" vertical="center" wrapText="1"/>
    </xf>
    <xf numFmtId="9" fontId="11" fillId="0" borderId="33" xfId="0" applyNumberFormat="1" applyFont="1" applyBorder="1" applyAlignment="1">
      <alignment horizontal="right" vertical="center" wrapText="1"/>
    </xf>
    <xf numFmtId="181" fontId="11" fillId="0" borderId="35" xfId="0" applyNumberFormat="1" applyFont="1" applyBorder="1" applyAlignment="1">
      <alignment horizontal="right" vertical="center" wrapText="1"/>
    </xf>
    <xf numFmtId="181" fontId="11" fillId="0" borderId="32" xfId="0" applyNumberFormat="1" applyFont="1" applyBorder="1" applyAlignment="1">
      <alignment horizontal="right" vertical="center" wrapText="1"/>
    </xf>
    <xf numFmtId="9" fontId="11" fillId="0" borderId="35" xfId="0" applyNumberFormat="1" applyFont="1" applyBorder="1" applyAlignment="1">
      <alignment horizontal="right" vertical="center" wrapText="1"/>
    </xf>
    <xf numFmtId="9" fontId="11" fillId="0" borderId="32" xfId="0" applyNumberFormat="1" applyFont="1" applyBorder="1" applyAlignment="1">
      <alignment horizontal="right" vertical="center" wrapText="1"/>
    </xf>
    <xf numFmtId="9" fontId="12" fillId="0" borderId="18" xfId="0" applyNumberFormat="1" applyFont="1" applyBorder="1" applyAlignment="1">
      <alignment horizontal="right" vertical="center" wrapText="1"/>
    </xf>
    <xf numFmtId="9" fontId="12" fillId="0" borderId="24" xfId="0" applyNumberFormat="1" applyFont="1" applyBorder="1" applyAlignment="1">
      <alignment horizontal="right" vertical="center" wrapText="1"/>
    </xf>
    <xf numFmtId="179" fontId="12" fillId="0" borderId="21" xfId="0" applyNumberFormat="1" applyFont="1" applyBorder="1" applyAlignment="1">
      <alignment horizontal="right" vertical="center" wrapText="1"/>
    </xf>
    <xf numFmtId="9" fontId="11" fillId="0" borderId="26" xfId="0" applyNumberFormat="1" applyFont="1" applyBorder="1" applyAlignment="1">
      <alignment horizontal="right" vertical="center" wrapText="1"/>
    </xf>
    <xf numFmtId="9" fontId="11" fillId="0" borderId="24" xfId="0" applyNumberFormat="1" applyFont="1" applyBorder="1" applyAlignment="1">
      <alignment horizontal="right" vertical="center" wrapText="1"/>
    </xf>
    <xf numFmtId="186" fontId="11" fillId="0" borderId="25" xfId="0" applyNumberFormat="1" applyFont="1" applyBorder="1" applyAlignment="1">
      <alignment horizontal="right" vertical="center" wrapText="1"/>
    </xf>
    <xf numFmtId="9" fontId="11" fillId="0" borderId="25" xfId="0" applyNumberFormat="1" applyFont="1" applyBorder="1" applyAlignment="1">
      <alignment horizontal="right" vertical="center" wrapText="1"/>
    </xf>
    <xf numFmtId="9" fontId="11" fillId="0" borderId="18" xfId="0" applyNumberFormat="1" applyFont="1" applyBorder="1" applyAlignment="1">
      <alignment horizontal="right" vertical="center" wrapText="1"/>
    </xf>
    <xf numFmtId="9" fontId="11" fillId="0" borderId="21" xfId="0" applyNumberFormat="1" applyFont="1" applyBorder="1" applyAlignment="1">
      <alignment horizontal="right" vertical="center" wrapText="1"/>
    </xf>
    <xf numFmtId="9" fontId="12" fillId="0" borderId="1" xfId="0" applyNumberFormat="1" applyFont="1" applyBorder="1" applyAlignment="1">
      <alignment horizontal="right" vertical="center" wrapText="1"/>
    </xf>
    <xf numFmtId="179" fontId="12" fillId="0" borderId="1" xfId="0" applyNumberFormat="1" applyFont="1" applyBorder="1" applyAlignment="1">
      <alignment horizontal="right" vertical="center" wrapText="1"/>
    </xf>
    <xf numFmtId="186" fontId="11" fillId="0" borderId="24" xfId="0" applyNumberFormat="1" applyFont="1" applyBorder="1" applyAlignment="1">
      <alignment horizontal="right" vertical="center" wrapText="1"/>
    </xf>
    <xf numFmtId="9" fontId="11" fillId="0" borderId="1" xfId="0" applyNumberFormat="1" applyFont="1" applyBorder="1" applyAlignment="1">
      <alignment horizontal="right" vertical="center" wrapText="1"/>
    </xf>
    <xf numFmtId="185" fontId="11" fillId="0" borderId="1" xfId="0" applyNumberFormat="1" applyFont="1" applyBorder="1" applyAlignment="1">
      <alignment horizontal="right" vertical="center" wrapText="1"/>
    </xf>
    <xf numFmtId="176" fontId="7" fillId="7" borderId="50" xfId="0" applyNumberFormat="1" applyFont="1" applyFill="1" applyBorder="1" applyAlignment="1">
      <alignment horizontal="center" vertical="center" wrapText="1"/>
    </xf>
    <xf numFmtId="176" fontId="12" fillId="7" borderId="45" xfId="0" applyNumberFormat="1" applyFont="1" applyFill="1" applyBorder="1" applyAlignment="1">
      <alignment horizontal="right" vertical="center" wrapText="1"/>
    </xf>
    <xf numFmtId="176" fontId="11" fillId="7" borderId="40" xfId="0" applyNumberFormat="1" applyFont="1" applyFill="1" applyBorder="1" applyAlignment="1">
      <alignment horizontal="right" vertical="center" wrapText="1"/>
    </xf>
    <xf numFmtId="176" fontId="11" fillId="7" borderId="41" xfId="0" applyNumberFormat="1" applyFont="1" applyFill="1" applyBorder="1" applyAlignment="1">
      <alignment horizontal="right" vertical="center" wrapText="1"/>
    </xf>
    <xf numFmtId="176" fontId="11" fillId="7" borderId="42" xfId="0" applyNumberFormat="1" applyFont="1" applyFill="1" applyBorder="1" applyAlignment="1">
      <alignment horizontal="right" vertical="center" wrapText="1"/>
    </xf>
    <xf numFmtId="176" fontId="11" fillId="7" borderId="45" xfId="0" applyNumberFormat="1" applyFont="1" applyFill="1" applyBorder="1" applyAlignment="1">
      <alignment horizontal="right" vertical="center" wrapText="1"/>
    </xf>
    <xf numFmtId="176" fontId="12" fillId="7" borderId="50" xfId="0" applyNumberFormat="1" applyFont="1" applyFill="1" applyBorder="1" applyAlignment="1">
      <alignment horizontal="right" vertical="center" wrapText="1"/>
    </xf>
    <xf numFmtId="176" fontId="12" fillId="7" borderId="75" xfId="0" applyNumberFormat="1" applyFont="1" applyFill="1" applyBorder="1" applyAlignment="1">
      <alignment horizontal="right" vertical="center" wrapText="1"/>
    </xf>
    <xf numFmtId="177" fontId="12" fillId="7" borderId="19" xfId="0" applyNumberFormat="1" applyFont="1" applyFill="1" applyBorder="1" applyAlignment="1">
      <alignment horizontal="right" vertical="center" wrapText="1"/>
    </xf>
    <xf numFmtId="178" fontId="12" fillId="7" borderId="27" xfId="0" applyNumberFormat="1" applyFont="1" applyFill="1" applyBorder="1" applyAlignment="1">
      <alignment horizontal="right" vertical="center" wrapText="1"/>
    </xf>
    <xf numFmtId="179" fontId="12" fillId="7" borderId="22" xfId="1" applyNumberFormat="1" applyFont="1" applyFill="1" applyBorder="1" applyAlignment="1">
      <alignment horizontal="right" vertical="center" wrapText="1"/>
    </xf>
    <xf numFmtId="176" fontId="12" fillId="7" borderId="23" xfId="0" applyNumberFormat="1" applyFont="1" applyFill="1" applyBorder="1" applyAlignment="1">
      <alignment horizontal="right" vertical="center" wrapText="1"/>
    </xf>
    <xf numFmtId="176" fontId="11" fillId="7" borderId="38" xfId="0" applyNumberFormat="1" applyFont="1" applyFill="1" applyBorder="1" applyAlignment="1">
      <alignment horizontal="right" vertical="center" wrapText="1"/>
    </xf>
    <xf numFmtId="176" fontId="11" fillId="7" borderId="27" xfId="0" applyNumberFormat="1" applyFont="1" applyFill="1" applyBorder="1" applyAlignment="1">
      <alignment horizontal="right" vertical="center" wrapText="1"/>
    </xf>
    <xf numFmtId="186" fontId="11" fillId="7" borderId="39" xfId="0" applyNumberFormat="1" applyFont="1" applyFill="1" applyBorder="1" applyAlignment="1">
      <alignment horizontal="right" vertical="center" wrapText="1"/>
    </xf>
    <xf numFmtId="186" fontId="11" fillId="7" borderId="38" xfId="0" applyNumberFormat="1" applyFont="1" applyFill="1" applyBorder="1" applyAlignment="1">
      <alignment horizontal="right" vertical="center" wrapText="1"/>
    </xf>
    <xf numFmtId="186" fontId="11" fillId="7" borderId="27" xfId="0" applyNumberFormat="1" applyFont="1" applyFill="1" applyBorder="1" applyAlignment="1">
      <alignment horizontal="right" vertical="center" wrapText="1"/>
    </xf>
    <xf numFmtId="176" fontId="12" fillId="7" borderId="13" xfId="0" applyNumberFormat="1" applyFont="1" applyFill="1" applyBorder="1" applyAlignment="1">
      <alignment horizontal="right" vertical="center" wrapText="1"/>
    </xf>
    <xf numFmtId="186" fontId="11" fillId="7" borderId="19" xfId="0" applyNumberFormat="1" applyFont="1" applyFill="1" applyBorder="1" applyAlignment="1">
      <alignment horizontal="right" vertical="center" wrapText="1"/>
    </xf>
    <xf numFmtId="186" fontId="11" fillId="7" borderId="22" xfId="0" applyNumberFormat="1" applyFont="1" applyFill="1" applyBorder="1" applyAlignment="1">
      <alignment horizontal="right" vertical="center" wrapText="1"/>
    </xf>
    <xf numFmtId="177" fontId="12" fillId="7" borderId="23" xfId="0" applyNumberFormat="1" applyFont="1" applyFill="1" applyBorder="1" applyAlignment="1">
      <alignment horizontal="right" vertical="center" wrapText="1"/>
    </xf>
    <xf numFmtId="179" fontId="12" fillId="7" borderId="23" xfId="1" applyNumberFormat="1" applyFont="1" applyFill="1" applyBorder="1" applyAlignment="1">
      <alignment horizontal="right" vertical="center" wrapText="1"/>
    </xf>
    <xf numFmtId="176" fontId="11" fillId="7" borderId="39" xfId="0" applyNumberFormat="1" applyFont="1" applyFill="1" applyBorder="1" applyAlignment="1">
      <alignment horizontal="right" vertical="center" wrapText="1"/>
    </xf>
    <xf numFmtId="176" fontId="11" fillId="7" borderId="22" xfId="0" applyNumberFormat="1" applyFont="1" applyFill="1" applyBorder="1" applyAlignment="1">
      <alignment horizontal="right" vertical="center" wrapText="1"/>
    </xf>
    <xf numFmtId="180" fontId="11" fillId="7" borderId="39" xfId="0" applyNumberFormat="1" applyFont="1" applyFill="1" applyBorder="1" applyAlignment="1">
      <alignment horizontal="right" vertical="center" wrapText="1"/>
    </xf>
    <xf numFmtId="182" fontId="11" fillId="7" borderId="23" xfId="0" applyNumberFormat="1" applyFont="1" applyFill="1" applyBorder="1" applyAlignment="1">
      <alignment horizontal="right" vertical="center" wrapText="1"/>
    </xf>
    <xf numFmtId="182" fontId="11" fillId="7" borderId="0" xfId="0" applyNumberFormat="1" applyFont="1" applyFill="1" applyAlignment="1">
      <alignment horizontal="right" vertical="center" wrapText="1"/>
    </xf>
    <xf numFmtId="183" fontId="11" fillId="7" borderId="23" xfId="0" applyNumberFormat="1" applyFont="1" applyFill="1" applyBorder="1" applyAlignment="1">
      <alignment horizontal="right" vertical="center" wrapText="1"/>
    </xf>
    <xf numFmtId="185" fontId="12" fillId="7" borderId="0" xfId="0" applyNumberFormat="1" applyFont="1" applyFill="1" applyAlignment="1">
      <alignment horizontal="right" vertical="center" wrapText="1"/>
    </xf>
    <xf numFmtId="185" fontId="11" fillId="7" borderId="23" xfId="0" applyNumberFormat="1" applyFont="1" applyFill="1" applyBorder="1" applyAlignment="1">
      <alignment horizontal="right" vertical="center" wrapText="1"/>
    </xf>
    <xf numFmtId="176" fontId="11" fillId="0" borderId="16" xfId="0" applyNumberFormat="1" applyFont="1" applyBorder="1" applyAlignment="1">
      <alignment horizontal="center" vertical="center" wrapText="1"/>
    </xf>
    <xf numFmtId="9" fontId="11" fillId="0" borderId="16" xfId="0" applyNumberFormat="1" applyFont="1" applyBorder="1" applyAlignment="1">
      <alignment horizontal="right" vertical="center" wrapText="1"/>
    </xf>
    <xf numFmtId="176" fontId="7" fillId="0" borderId="50" xfId="0" applyNumberFormat="1" applyFont="1" applyBorder="1" applyAlignment="1">
      <alignment horizontal="center" vertical="center" wrapText="1"/>
    </xf>
    <xf numFmtId="176" fontId="11" fillId="0" borderId="40" xfId="0" applyNumberFormat="1" applyFont="1" applyBorder="1" applyAlignment="1">
      <alignment horizontal="right" vertical="center" wrapText="1"/>
    </xf>
    <xf numFmtId="176" fontId="11" fillId="0" borderId="41" xfId="0" applyNumberFormat="1" applyFont="1" applyBorder="1" applyAlignment="1">
      <alignment horizontal="right" vertical="center" wrapText="1"/>
    </xf>
    <xf numFmtId="176" fontId="11" fillId="0" borderId="42" xfId="0" applyNumberFormat="1" applyFont="1" applyBorder="1" applyAlignment="1">
      <alignment horizontal="right" vertical="center" wrapText="1"/>
    </xf>
    <xf numFmtId="176" fontId="12" fillId="0" borderId="13" xfId="0" applyNumberFormat="1" applyFont="1" applyBorder="1" applyAlignment="1">
      <alignment horizontal="right" vertical="top" wrapText="1"/>
    </xf>
    <xf numFmtId="184" fontId="12" fillId="0" borderId="13" xfId="0" applyNumberFormat="1" applyFont="1" applyBorder="1" applyAlignment="1">
      <alignment horizontal="right" vertical="top" wrapText="1"/>
    </xf>
    <xf numFmtId="177" fontId="12" fillId="0" borderId="19" xfId="0" applyNumberFormat="1" applyFont="1" applyBorder="1" applyAlignment="1">
      <alignment horizontal="right" vertical="center" wrapText="1"/>
    </xf>
    <xf numFmtId="178" fontId="12" fillId="0" borderId="27" xfId="0" applyNumberFormat="1" applyFont="1" applyBorder="1" applyAlignment="1">
      <alignment horizontal="right" vertical="center" wrapText="1"/>
    </xf>
    <xf numFmtId="179" fontId="12" fillId="0" borderId="22" xfId="1" applyNumberFormat="1" applyFont="1" applyFill="1" applyBorder="1" applyAlignment="1">
      <alignment horizontal="right" vertical="center" wrapText="1"/>
    </xf>
    <xf numFmtId="176" fontId="12" fillId="0" borderId="13" xfId="0" applyNumberFormat="1" applyFont="1" applyBorder="1" applyAlignment="1">
      <alignment horizontal="right" vertical="center" wrapText="1"/>
    </xf>
    <xf numFmtId="9" fontId="12" fillId="0" borderId="13" xfId="0" applyNumberFormat="1" applyFont="1" applyBorder="1" applyAlignment="1">
      <alignment horizontal="right" vertical="center" wrapText="1"/>
    </xf>
    <xf numFmtId="176" fontId="11" fillId="0" borderId="38" xfId="0" applyNumberFormat="1" applyFont="1" applyBorder="1" applyAlignment="1">
      <alignment horizontal="right" vertical="center" wrapText="1"/>
    </xf>
    <xf numFmtId="176" fontId="11" fillId="0" borderId="27" xfId="0" applyNumberFormat="1" applyFont="1" applyBorder="1" applyAlignment="1">
      <alignment horizontal="right" vertical="center" wrapText="1"/>
    </xf>
    <xf numFmtId="186" fontId="11" fillId="0" borderId="38" xfId="0" applyNumberFormat="1" applyFont="1" applyBorder="1" applyAlignment="1">
      <alignment horizontal="right" vertical="center" wrapText="1"/>
    </xf>
    <xf numFmtId="186" fontId="11" fillId="0" borderId="19" xfId="0" applyNumberFormat="1" applyFont="1" applyBorder="1" applyAlignment="1">
      <alignment horizontal="right" vertical="center" wrapText="1"/>
    </xf>
    <xf numFmtId="186" fontId="11" fillId="0" borderId="22" xfId="0" applyNumberFormat="1" applyFont="1" applyBorder="1" applyAlignment="1">
      <alignment horizontal="right" vertical="center" wrapText="1"/>
    </xf>
    <xf numFmtId="177" fontId="12" fillId="0" borderId="23" xfId="0" applyNumberFormat="1" applyFont="1" applyBorder="1" applyAlignment="1">
      <alignment horizontal="right" vertical="center" wrapText="1"/>
    </xf>
    <xf numFmtId="179" fontId="12" fillId="0" borderId="23" xfId="1" applyNumberFormat="1" applyFont="1" applyFill="1" applyBorder="1" applyAlignment="1">
      <alignment horizontal="right" vertical="center" wrapText="1"/>
    </xf>
    <xf numFmtId="176" fontId="11" fillId="0" borderId="39" xfId="0" applyNumberFormat="1" applyFont="1" applyBorder="1" applyAlignment="1">
      <alignment horizontal="right" vertical="center" wrapText="1"/>
    </xf>
    <xf numFmtId="176" fontId="11" fillId="0" borderId="22" xfId="0" applyNumberFormat="1" applyFont="1" applyBorder="1" applyAlignment="1">
      <alignment horizontal="right" vertical="center" wrapText="1"/>
    </xf>
    <xf numFmtId="176" fontId="11" fillId="0" borderId="23" xfId="0" applyNumberFormat="1" applyFont="1" applyBorder="1" applyAlignment="1">
      <alignment horizontal="right" vertical="center" wrapText="1"/>
    </xf>
    <xf numFmtId="180" fontId="11" fillId="0" borderId="39" xfId="0" applyNumberFormat="1" applyFont="1" applyBorder="1" applyAlignment="1">
      <alignment horizontal="right" vertical="center" wrapText="1"/>
    </xf>
    <xf numFmtId="176" fontId="12" fillId="0" borderId="0" xfId="0" applyNumberFormat="1" applyFont="1" applyAlignment="1">
      <alignment horizontal="right" vertical="center" wrapText="1"/>
    </xf>
    <xf numFmtId="9" fontId="12" fillId="0" borderId="0" xfId="0" applyNumberFormat="1" applyFont="1" applyAlignment="1">
      <alignment horizontal="right" vertical="center" wrapText="1"/>
    </xf>
    <xf numFmtId="182" fontId="11" fillId="0" borderId="23" xfId="0" applyNumberFormat="1" applyFont="1" applyBorder="1" applyAlignment="1">
      <alignment horizontal="right" vertical="center" wrapText="1"/>
    </xf>
    <xf numFmtId="183" fontId="11" fillId="0" borderId="23" xfId="0" applyNumberFormat="1" applyFont="1" applyBorder="1" applyAlignment="1">
      <alignment horizontal="right" vertical="center" wrapText="1"/>
    </xf>
    <xf numFmtId="176" fontId="11" fillId="0" borderId="23" xfId="0" applyNumberFormat="1" applyFont="1" applyBorder="1" applyAlignment="1">
      <alignment vertical="center" wrapText="1"/>
    </xf>
    <xf numFmtId="0" fontId="11" fillId="7" borderId="43" xfId="0" applyFont="1" applyFill="1" applyBorder="1" applyAlignment="1">
      <alignment horizontal="center" vertical="center" wrapText="1"/>
    </xf>
    <xf numFmtId="184" fontId="12" fillId="7" borderId="46" xfId="0" applyNumberFormat="1" applyFont="1" applyFill="1" applyBorder="1" applyAlignment="1">
      <alignment horizontal="right" vertical="center" wrapText="1"/>
    </xf>
    <xf numFmtId="181" fontId="11" fillId="7" borderId="35" xfId="1" applyNumberFormat="1" applyFont="1" applyFill="1" applyBorder="1" applyAlignment="1">
      <alignment horizontal="right" vertical="center" wrapText="1"/>
    </xf>
    <xf numFmtId="181" fontId="11" fillId="7" borderId="32" xfId="1" applyNumberFormat="1" applyFont="1" applyFill="1" applyBorder="1" applyAlignment="1">
      <alignment horizontal="right" vertical="center" wrapText="1"/>
    </xf>
    <xf numFmtId="9" fontId="11" fillId="7" borderId="33" xfId="0" applyNumberFormat="1" applyFont="1" applyFill="1" applyBorder="1" applyAlignment="1">
      <alignment horizontal="right" vertical="center" wrapText="1"/>
    </xf>
    <xf numFmtId="181" fontId="11" fillId="7" borderId="35" xfId="0" applyNumberFormat="1" applyFont="1" applyFill="1" applyBorder="1" applyAlignment="1">
      <alignment horizontal="right" vertical="center" wrapText="1"/>
    </xf>
    <xf numFmtId="181" fontId="11" fillId="7" borderId="32" xfId="0" applyNumberFormat="1" applyFont="1" applyFill="1" applyBorder="1" applyAlignment="1">
      <alignment horizontal="right" vertical="center" wrapText="1"/>
    </xf>
    <xf numFmtId="9" fontId="11" fillId="7" borderId="46" xfId="0" applyNumberFormat="1" applyFont="1" applyFill="1" applyBorder="1" applyAlignment="1">
      <alignment horizontal="right" vertical="center" wrapText="1"/>
    </xf>
    <xf numFmtId="9" fontId="11" fillId="7" borderId="35" xfId="0" applyNumberFormat="1" applyFont="1" applyFill="1" applyBorder="1" applyAlignment="1">
      <alignment horizontal="right" vertical="center" wrapText="1"/>
    </xf>
    <xf numFmtId="9" fontId="11" fillId="7" borderId="32" xfId="0" applyNumberFormat="1" applyFont="1" applyFill="1" applyBorder="1" applyAlignment="1">
      <alignment horizontal="right" vertical="center" wrapText="1"/>
    </xf>
    <xf numFmtId="184" fontId="12" fillId="7" borderId="43" xfId="0" applyNumberFormat="1" applyFont="1" applyFill="1" applyBorder="1" applyAlignment="1">
      <alignment horizontal="right" vertical="center" wrapText="1"/>
    </xf>
    <xf numFmtId="184" fontId="12" fillId="7" borderId="54" xfId="0" applyNumberFormat="1" applyFont="1" applyFill="1" applyBorder="1" applyAlignment="1">
      <alignment horizontal="right" vertical="center" wrapText="1"/>
    </xf>
    <xf numFmtId="9" fontId="12" fillId="7" borderId="18" xfId="0" applyNumberFormat="1" applyFont="1" applyFill="1" applyBorder="1" applyAlignment="1">
      <alignment horizontal="right" vertical="center" wrapText="1"/>
    </xf>
    <xf numFmtId="9" fontId="12" fillId="7" borderId="24" xfId="0" applyNumberFormat="1" applyFont="1" applyFill="1" applyBorder="1" applyAlignment="1">
      <alignment horizontal="right" vertical="center" wrapText="1"/>
    </xf>
    <xf numFmtId="179" fontId="12" fillId="7" borderId="21" xfId="0" applyNumberFormat="1" applyFont="1" applyFill="1" applyBorder="1" applyAlignment="1">
      <alignment horizontal="right" vertical="center" wrapText="1"/>
    </xf>
    <xf numFmtId="9" fontId="12" fillId="7" borderId="1" xfId="0" applyNumberFormat="1" applyFont="1" applyFill="1" applyBorder="1" applyAlignment="1">
      <alignment horizontal="right" vertical="center" wrapText="1"/>
    </xf>
    <xf numFmtId="9" fontId="11" fillId="7" borderId="26" xfId="0" applyNumberFormat="1" applyFont="1" applyFill="1" applyBorder="1" applyAlignment="1">
      <alignment horizontal="right" vertical="center" wrapText="1"/>
    </xf>
    <xf numFmtId="9" fontId="11" fillId="7" borderId="24" xfId="0" applyNumberFormat="1" applyFont="1" applyFill="1" applyBorder="1" applyAlignment="1">
      <alignment horizontal="right" vertical="center" wrapText="1"/>
    </xf>
    <xf numFmtId="186" fontId="11" fillId="7" borderId="25" xfId="0" applyNumberFormat="1" applyFont="1" applyFill="1" applyBorder="1" applyAlignment="1">
      <alignment horizontal="right" vertical="center" wrapText="1"/>
    </xf>
    <xf numFmtId="9" fontId="11" fillId="7" borderId="25" xfId="0" applyNumberFormat="1" applyFont="1" applyFill="1" applyBorder="1" applyAlignment="1">
      <alignment horizontal="right" vertical="center" wrapText="1"/>
    </xf>
    <xf numFmtId="9" fontId="12" fillId="7" borderId="29" xfId="0" applyNumberFormat="1" applyFont="1" applyFill="1" applyBorder="1" applyAlignment="1">
      <alignment horizontal="right" vertical="center" wrapText="1"/>
    </xf>
    <xf numFmtId="176" fontId="11" fillId="7" borderId="19" xfId="0" applyNumberFormat="1" applyFont="1" applyFill="1" applyBorder="1" applyAlignment="1">
      <alignment horizontal="right" vertical="center" wrapText="1"/>
    </xf>
    <xf numFmtId="9" fontId="11" fillId="7" borderId="18" xfId="0" applyNumberFormat="1" applyFont="1" applyFill="1" applyBorder="1" applyAlignment="1">
      <alignment horizontal="right" vertical="center" wrapText="1"/>
    </xf>
    <xf numFmtId="9" fontId="11" fillId="7" borderId="21" xfId="0" applyNumberFormat="1" applyFont="1" applyFill="1" applyBorder="1" applyAlignment="1">
      <alignment horizontal="right" vertical="center" wrapText="1"/>
    </xf>
    <xf numFmtId="179" fontId="12" fillId="7" borderId="1" xfId="0" applyNumberFormat="1" applyFont="1" applyFill="1" applyBorder="1" applyAlignment="1">
      <alignment horizontal="right" vertical="center" wrapText="1"/>
    </xf>
    <xf numFmtId="180" fontId="11" fillId="7" borderId="38" xfId="0" applyNumberFormat="1" applyFont="1" applyFill="1" applyBorder="1" applyAlignment="1">
      <alignment horizontal="right" vertical="center" wrapText="1"/>
    </xf>
    <xf numFmtId="186" fontId="11" fillId="7" borderId="24" xfId="0" applyNumberFormat="1" applyFont="1" applyFill="1" applyBorder="1" applyAlignment="1">
      <alignment horizontal="right" vertical="center" wrapText="1"/>
    </xf>
    <xf numFmtId="176" fontId="11" fillId="7" borderId="23" xfId="0" applyNumberFormat="1" applyFont="1" applyFill="1" applyBorder="1" applyAlignment="1">
      <alignment vertical="center" wrapText="1"/>
    </xf>
    <xf numFmtId="9" fontId="11" fillId="7" borderId="1" xfId="0" applyNumberFormat="1" applyFont="1" applyFill="1" applyBorder="1" applyAlignment="1">
      <alignment vertical="center"/>
    </xf>
    <xf numFmtId="9" fontId="11" fillId="7" borderId="1" xfId="0" applyNumberFormat="1" applyFont="1" applyFill="1" applyBorder="1" applyAlignment="1">
      <alignment horizontal="right" vertical="center" wrapText="1"/>
    </xf>
    <xf numFmtId="9" fontId="11" fillId="7" borderId="28" xfId="0" applyNumberFormat="1" applyFont="1" applyFill="1" applyBorder="1" applyAlignment="1">
      <alignment horizontal="right" vertical="center" wrapText="1"/>
    </xf>
    <xf numFmtId="185" fontId="12" fillId="7" borderId="28" xfId="0" applyNumberFormat="1" applyFont="1" applyFill="1" applyBorder="1" applyAlignment="1">
      <alignment horizontal="right" vertical="center" wrapText="1"/>
    </xf>
    <xf numFmtId="185" fontId="11" fillId="7" borderId="1" xfId="0" applyNumberFormat="1" applyFont="1" applyFill="1" applyBorder="1" applyAlignment="1">
      <alignment horizontal="right" vertical="center" wrapText="1"/>
    </xf>
    <xf numFmtId="0" fontId="11" fillId="0" borderId="0" xfId="0" applyFont="1" applyAlignment="1">
      <alignment vertical="center"/>
    </xf>
    <xf numFmtId="176" fontId="11" fillId="0" borderId="19" xfId="0" applyNumberFormat="1" applyFont="1" applyBorder="1" applyAlignment="1">
      <alignment horizontal="right" vertical="center" wrapText="1"/>
    </xf>
    <xf numFmtId="180" fontId="11" fillId="0" borderId="38" xfId="0" applyNumberFormat="1" applyFont="1" applyBorder="1" applyAlignment="1">
      <alignment horizontal="right" vertical="center" wrapText="1"/>
    </xf>
    <xf numFmtId="9" fontId="11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176" fontId="7" fillId="2" borderId="10" xfId="0" applyNumberFormat="1" applyFont="1" applyFill="1" applyBorder="1" applyAlignment="1">
      <alignment vertical="center" wrapText="1"/>
    </xf>
    <xf numFmtId="176" fontId="7" fillId="7" borderId="23" xfId="0" applyNumberFormat="1" applyFont="1" applyFill="1" applyBorder="1" applyAlignment="1">
      <alignment vertical="center" wrapText="1"/>
    </xf>
    <xf numFmtId="9" fontId="7" fillId="2" borderId="1" xfId="0" applyNumberFormat="1" applyFont="1" applyFill="1" applyBorder="1" applyAlignment="1">
      <alignment vertical="center"/>
    </xf>
    <xf numFmtId="9" fontId="7" fillId="7" borderId="1" xfId="0" applyNumberFormat="1" applyFont="1" applyFill="1" applyBorder="1" applyAlignment="1">
      <alignment vertical="center"/>
    </xf>
    <xf numFmtId="176" fontId="7" fillId="2" borderId="23" xfId="0" applyNumberFormat="1" applyFont="1" applyFill="1" applyBorder="1" applyAlignment="1">
      <alignment vertical="center" wrapText="1"/>
    </xf>
    <xf numFmtId="9" fontId="7" fillId="2" borderId="1" xfId="0" applyNumberFormat="1" applyFont="1" applyFill="1" applyBorder="1" applyAlignment="1">
      <alignment vertical="center" wrapText="1"/>
    </xf>
    <xf numFmtId="180" fontId="11" fillId="0" borderId="22" xfId="0" applyNumberFormat="1" applyFont="1" applyBorder="1" applyAlignment="1">
      <alignment horizontal="right" vertical="center" wrapText="1"/>
    </xf>
    <xf numFmtId="176" fontId="7" fillId="8" borderId="50" xfId="0" applyNumberFormat="1" applyFont="1" applyFill="1" applyBorder="1" applyAlignment="1">
      <alignment horizontal="center" vertical="center" wrapText="1"/>
    </xf>
    <xf numFmtId="0" fontId="11" fillId="8" borderId="56" xfId="0" applyFont="1" applyFill="1" applyBorder="1" applyAlignment="1">
      <alignment horizontal="center" vertical="center" wrapText="1"/>
    </xf>
    <xf numFmtId="176" fontId="12" fillId="8" borderId="45" xfId="0" applyNumberFormat="1" applyFont="1" applyFill="1" applyBorder="1" applyAlignment="1">
      <alignment horizontal="right" vertical="center" wrapText="1"/>
    </xf>
    <xf numFmtId="184" fontId="12" fillId="8" borderId="55" xfId="0" applyNumberFormat="1" applyFont="1" applyFill="1" applyBorder="1" applyAlignment="1">
      <alignment horizontal="right" vertical="center" wrapText="1"/>
    </xf>
    <xf numFmtId="176" fontId="11" fillId="8" borderId="40" xfId="0" applyNumberFormat="1" applyFont="1" applyFill="1" applyBorder="1" applyAlignment="1">
      <alignment horizontal="right" vertical="center" wrapText="1"/>
    </xf>
    <xf numFmtId="181" fontId="11" fillId="8" borderId="61" xfId="1" applyNumberFormat="1" applyFont="1" applyFill="1" applyBorder="1" applyAlignment="1">
      <alignment horizontal="right" vertical="center" wrapText="1"/>
    </xf>
    <xf numFmtId="176" fontId="11" fillId="8" borderId="41" xfId="0" applyNumberFormat="1" applyFont="1" applyFill="1" applyBorder="1" applyAlignment="1">
      <alignment horizontal="right" vertical="center" wrapText="1"/>
    </xf>
    <xf numFmtId="181" fontId="11" fillId="8" borderId="62" xfId="1" applyNumberFormat="1" applyFont="1" applyFill="1" applyBorder="1" applyAlignment="1">
      <alignment horizontal="right" vertical="center" wrapText="1"/>
    </xf>
    <xf numFmtId="176" fontId="11" fillId="8" borderId="42" xfId="0" applyNumberFormat="1" applyFont="1" applyFill="1" applyBorder="1" applyAlignment="1">
      <alignment horizontal="right" vertical="center" wrapText="1"/>
    </xf>
    <xf numFmtId="9" fontId="11" fillId="8" borderId="63" xfId="0" applyNumberFormat="1" applyFont="1" applyFill="1" applyBorder="1" applyAlignment="1">
      <alignment horizontal="right" vertical="center" wrapText="1"/>
    </xf>
    <xf numFmtId="181" fontId="11" fillId="8" borderId="61" xfId="0" applyNumberFormat="1" applyFont="1" applyFill="1" applyBorder="1" applyAlignment="1">
      <alignment horizontal="right" vertical="center" wrapText="1"/>
    </xf>
    <xf numFmtId="181" fontId="11" fillId="8" borderId="62" xfId="0" applyNumberFormat="1" applyFont="1" applyFill="1" applyBorder="1" applyAlignment="1">
      <alignment horizontal="right" vertical="center" wrapText="1"/>
    </xf>
    <xf numFmtId="176" fontId="11" fillId="8" borderId="45" xfId="0" applyNumberFormat="1" applyFont="1" applyFill="1" applyBorder="1" applyAlignment="1">
      <alignment horizontal="right" vertical="center" wrapText="1"/>
    </xf>
    <xf numFmtId="9" fontId="11" fillId="8" borderId="55" xfId="0" applyNumberFormat="1" applyFont="1" applyFill="1" applyBorder="1" applyAlignment="1">
      <alignment horizontal="right" vertical="center" wrapText="1"/>
    </xf>
    <xf numFmtId="9" fontId="11" fillId="8" borderId="61" xfId="0" applyNumberFormat="1" applyFont="1" applyFill="1" applyBorder="1" applyAlignment="1">
      <alignment horizontal="right" vertical="center" wrapText="1"/>
    </xf>
    <xf numFmtId="9" fontId="11" fillId="8" borderId="62" xfId="0" applyNumberFormat="1" applyFont="1" applyFill="1" applyBorder="1" applyAlignment="1">
      <alignment horizontal="right" vertical="center" wrapText="1"/>
    </xf>
    <xf numFmtId="176" fontId="12" fillId="8" borderId="50" xfId="0" applyNumberFormat="1" applyFont="1" applyFill="1" applyBorder="1" applyAlignment="1">
      <alignment horizontal="right" vertical="center" wrapText="1"/>
    </xf>
    <xf numFmtId="184" fontId="12" fillId="8" borderId="56" xfId="0" applyNumberFormat="1" applyFont="1" applyFill="1" applyBorder="1" applyAlignment="1">
      <alignment horizontal="right" vertical="center" wrapText="1"/>
    </xf>
    <xf numFmtId="176" fontId="12" fillId="8" borderId="75" xfId="0" applyNumberFormat="1" applyFont="1" applyFill="1" applyBorder="1" applyAlignment="1">
      <alignment horizontal="right" vertical="center" wrapText="1"/>
    </xf>
    <xf numFmtId="184" fontId="12" fillId="8" borderId="57" xfId="0" applyNumberFormat="1" applyFont="1" applyFill="1" applyBorder="1" applyAlignment="1">
      <alignment horizontal="right" vertical="center" wrapText="1"/>
    </xf>
    <xf numFmtId="177" fontId="12" fillId="8" borderId="19" xfId="0" applyNumberFormat="1" applyFont="1" applyFill="1" applyBorder="1" applyAlignment="1">
      <alignment horizontal="right" vertical="center" wrapText="1"/>
    </xf>
    <xf numFmtId="9" fontId="12" fillId="8" borderId="64" xfId="0" applyNumberFormat="1" applyFont="1" applyFill="1" applyBorder="1" applyAlignment="1">
      <alignment horizontal="right" vertical="center" wrapText="1"/>
    </xf>
    <xf numFmtId="178" fontId="12" fillId="8" borderId="27" xfId="0" applyNumberFormat="1" applyFont="1" applyFill="1" applyBorder="1" applyAlignment="1">
      <alignment horizontal="right" vertical="center" wrapText="1"/>
    </xf>
    <xf numFmtId="9" fontId="12" fillId="8" borderId="65" xfId="0" applyNumberFormat="1" applyFont="1" applyFill="1" applyBorder="1" applyAlignment="1">
      <alignment horizontal="right" vertical="center" wrapText="1"/>
    </xf>
    <xf numFmtId="179" fontId="12" fillId="8" borderId="22" xfId="1" applyNumberFormat="1" applyFont="1" applyFill="1" applyBorder="1" applyAlignment="1">
      <alignment horizontal="right" vertical="center" wrapText="1"/>
    </xf>
    <xf numFmtId="179" fontId="12" fillId="8" borderId="66" xfId="0" applyNumberFormat="1" applyFont="1" applyFill="1" applyBorder="1" applyAlignment="1">
      <alignment horizontal="right" vertical="center" wrapText="1"/>
    </xf>
    <xf numFmtId="176" fontId="12" fillId="8" borderId="23" xfId="0" applyNumberFormat="1" applyFont="1" applyFill="1" applyBorder="1" applyAlignment="1">
      <alignment horizontal="right" vertical="center" wrapText="1"/>
    </xf>
    <xf numFmtId="9" fontId="12" fillId="8" borderId="58" xfId="0" applyNumberFormat="1" applyFont="1" applyFill="1" applyBorder="1" applyAlignment="1">
      <alignment horizontal="right" vertical="center" wrapText="1"/>
    </xf>
    <xf numFmtId="176" fontId="11" fillId="8" borderId="38" xfId="0" applyNumberFormat="1" applyFont="1" applyFill="1" applyBorder="1" applyAlignment="1">
      <alignment horizontal="right" vertical="center" wrapText="1"/>
    </xf>
    <xf numFmtId="9" fontId="11" fillId="8" borderId="67" xfId="0" applyNumberFormat="1" applyFont="1" applyFill="1" applyBorder="1" applyAlignment="1">
      <alignment horizontal="right" vertical="center" wrapText="1"/>
    </xf>
    <xf numFmtId="176" fontId="11" fillId="8" borderId="27" xfId="0" applyNumberFormat="1" applyFont="1" applyFill="1" applyBorder="1" applyAlignment="1">
      <alignment horizontal="right" vertical="center" wrapText="1"/>
    </xf>
    <xf numFmtId="9" fontId="11" fillId="8" borderId="65" xfId="0" applyNumberFormat="1" applyFont="1" applyFill="1" applyBorder="1" applyAlignment="1">
      <alignment horizontal="right" vertical="center" wrapText="1"/>
    </xf>
    <xf numFmtId="186" fontId="11" fillId="8" borderId="39" xfId="0" applyNumberFormat="1" applyFont="1" applyFill="1" applyBorder="1" applyAlignment="1">
      <alignment horizontal="right" vertical="center" wrapText="1"/>
    </xf>
    <xf numFmtId="186" fontId="11" fillId="8" borderId="68" xfId="0" applyNumberFormat="1" applyFont="1" applyFill="1" applyBorder="1" applyAlignment="1">
      <alignment horizontal="right" vertical="center" wrapText="1"/>
    </xf>
    <xf numFmtId="186" fontId="11" fillId="8" borderId="38" xfId="0" applyNumberFormat="1" applyFont="1" applyFill="1" applyBorder="1" applyAlignment="1">
      <alignment horizontal="right" vertical="center" wrapText="1"/>
    </xf>
    <xf numFmtId="186" fontId="11" fillId="8" borderId="27" xfId="0" applyNumberFormat="1" applyFont="1" applyFill="1" applyBorder="1" applyAlignment="1">
      <alignment horizontal="right" vertical="center" wrapText="1"/>
    </xf>
    <xf numFmtId="9" fontId="11" fillId="8" borderId="68" xfId="0" applyNumberFormat="1" applyFont="1" applyFill="1" applyBorder="1" applyAlignment="1">
      <alignment horizontal="right" vertical="center" wrapText="1"/>
    </xf>
    <xf numFmtId="176" fontId="12" fillId="8" borderId="13" xfId="0" applyNumberFormat="1" applyFont="1" applyFill="1" applyBorder="1" applyAlignment="1">
      <alignment horizontal="right" vertical="center" wrapText="1"/>
    </xf>
    <xf numFmtId="9" fontId="12" fillId="8" borderId="59" xfId="0" applyNumberFormat="1" applyFont="1" applyFill="1" applyBorder="1" applyAlignment="1">
      <alignment horizontal="right" vertical="center" wrapText="1"/>
    </xf>
    <xf numFmtId="186" fontId="11" fillId="8" borderId="19" xfId="0" applyNumberFormat="1" applyFont="1" applyFill="1" applyBorder="1" applyAlignment="1">
      <alignment horizontal="right" vertical="center" wrapText="1"/>
    </xf>
    <xf numFmtId="9" fontId="11" fillId="8" borderId="64" xfId="0" applyNumberFormat="1" applyFont="1" applyFill="1" applyBorder="1" applyAlignment="1">
      <alignment horizontal="right" vertical="center" wrapText="1"/>
    </xf>
    <xf numFmtId="186" fontId="11" fillId="8" borderId="22" xfId="0" applyNumberFormat="1" applyFont="1" applyFill="1" applyBorder="1" applyAlignment="1">
      <alignment horizontal="right" vertical="center" wrapText="1"/>
    </xf>
    <xf numFmtId="9" fontId="11" fillId="8" borderId="66" xfId="0" applyNumberFormat="1" applyFont="1" applyFill="1" applyBorder="1" applyAlignment="1">
      <alignment horizontal="right" vertical="center" wrapText="1"/>
    </xf>
    <xf numFmtId="177" fontId="12" fillId="8" borderId="23" xfId="0" applyNumberFormat="1" applyFont="1" applyFill="1" applyBorder="1" applyAlignment="1">
      <alignment horizontal="right" vertical="center" wrapText="1"/>
    </xf>
    <xf numFmtId="179" fontId="12" fillId="8" borderId="23" xfId="1" applyNumberFormat="1" applyFont="1" applyFill="1" applyBorder="1" applyAlignment="1">
      <alignment horizontal="right" vertical="center" wrapText="1"/>
    </xf>
    <xf numFmtId="179" fontId="12" fillId="8" borderId="58" xfId="0" applyNumberFormat="1" applyFont="1" applyFill="1" applyBorder="1" applyAlignment="1">
      <alignment horizontal="right" vertical="center" wrapText="1"/>
    </xf>
    <xf numFmtId="176" fontId="11" fillId="8" borderId="39" xfId="0" applyNumberFormat="1" applyFont="1" applyFill="1" applyBorder="1" applyAlignment="1">
      <alignment horizontal="right" vertical="center" wrapText="1"/>
    </xf>
    <xf numFmtId="176" fontId="11" fillId="8" borderId="22" xfId="0" applyNumberFormat="1" applyFont="1" applyFill="1" applyBorder="1" applyAlignment="1">
      <alignment horizontal="right" vertical="center" wrapText="1"/>
    </xf>
    <xf numFmtId="186" fontId="11" fillId="8" borderId="65" xfId="0" applyNumberFormat="1" applyFont="1" applyFill="1" applyBorder="1" applyAlignment="1">
      <alignment horizontal="right" vertical="center" wrapText="1"/>
    </xf>
    <xf numFmtId="180" fontId="11" fillId="8" borderId="39" xfId="0" applyNumberFormat="1" applyFont="1" applyFill="1" applyBorder="1" applyAlignment="1">
      <alignment horizontal="right" vertical="center" wrapText="1"/>
    </xf>
    <xf numFmtId="182" fontId="11" fillId="8" borderId="23" xfId="0" applyNumberFormat="1" applyFont="1" applyFill="1" applyBorder="1" applyAlignment="1">
      <alignment horizontal="right" vertical="center" wrapText="1"/>
    </xf>
    <xf numFmtId="9" fontId="11" fillId="8" borderId="58" xfId="0" applyNumberFormat="1" applyFont="1" applyFill="1" applyBorder="1" applyAlignment="1">
      <alignment horizontal="right" vertical="center" wrapText="1"/>
    </xf>
    <xf numFmtId="182" fontId="11" fillId="8" borderId="0" xfId="0" applyNumberFormat="1" applyFont="1" applyFill="1" applyAlignment="1">
      <alignment horizontal="right" vertical="center" wrapText="1"/>
    </xf>
    <xf numFmtId="9" fontId="11" fillId="8" borderId="60" xfId="0" applyNumberFormat="1" applyFont="1" applyFill="1" applyBorder="1" applyAlignment="1">
      <alignment horizontal="right" vertical="center" wrapText="1"/>
    </xf>
    <xf numFmtId="183" fontId="11" fillId="8" borderId="23" xfId="0" applyNumberFormat="1" applyFont="1" applyFill="1" applyBorder="1" applyAlignment="1">
      <alignment horizontal="right" vertical="center" wrapText="1"/>
    </xf>
    <xf numFmtId="185" fontId="12" fillId="8" borderId="0" xfId="0" applyNumberFormat="1" applyFont="1" applyFill="1" applyAlignment="1">
      <alignment horizontal="right" vertical="center" wrapText="1"/>
    </xf>
    <xf numFmtId="185" fontId="12" fillId="8" borderId="60" xfId="0" applyNumberFormat="1" applyFont="1" applyFill="1" applyBorder="1" applyAlignment="1">
      <alignment horizontal="right" vertical="center" wrapText="1"/>
    </xf>
    <xf numFmtId="185" fontId="11" fillId="8" borderId="23" xfId="0" applyNumberFormat="1" applyFont="1" applyFill="1" applyBorder="1" applyAlignment="1">
      <alignment horizontal="right" vertical="center" wrapText="1"/>
    </xf>
    <xf numFmtId="185" fontId="11" fillId="8" borderId="58" xfId="0" applyNumberFormat="1" applyFont="1" applyFill="1" applyBorder="1" applyAlignment="1">
      <alignment horizontal="right" vertical="center" wrapText="1"/>
    </xf>
    <xf numFmtId="176" fontId="7" fillId="9" borderId="50" xfId="0" applyNumberFormat="1" applyFont="1" applyFill="1" applyBorder="1" applyAlignment="1">
      <alignment horizontal="center" vertical="center" wrapText="1"/>
    </xf>
    <xf numFmtId="0" fontId="11" fillId="9" borderId="43" xfId="0" applyFont="1" applyFill="1" applyBorder="1" applyAlignment="1">
      <alignment horizontal="center" vertical="center" wrapText="1"/>
    </xf>
    <xf numFmtId="176" fontId="12" fillId="9" borderId="45" xfId="0" applyNumberFormat="1" applyFont="1" applyFill="1" applyBorder="1" applyAlignment="1">
      <alignment horizontal="right" vertical="center" wrapText="1"/>
    </xf>
    <xf numFmtId="184" fontId="12" fillId="9" borderId="46" xfId="0" applyNumberFormat="1" applyFont="1" applyFill="1" applyBorder="1" applyAlignment="1">
      <alignment horizontal="right" vertical="center" wrapText="1"/>
    </xf>
    <xf numFmtId="176" fontId="11" fillId="9" borderId="40" xfId="0" applyNumberFormat="1" applyFont="1" applyFill="1" applyBorder="1" applyAlignment="1">
      <alignment horizontal="right" vertical="center" wrapText="1"/>
    </xf>
    <xf numFmtId="181" fontId="11" fillId="9" borderId="35" xfId="0" applyNumberFormat="1" applyFont="1" applyFill="1" applyBorder="1" applyAlignment="1">
      <alignment horizontal="right" vertical="center" wrapText="1"/>
    </xf>
    <xf numFmtId="176" fontId="11" fillId="9" borderId="41" xfId="0" applyNumberFormat="1" applyFont="1" applyFill="1" applyBorder="1" applyAlignment="1">
      <alignment horizontal="right" vertical="center" wrapText="1"/>
    </xf>
    <xf numFmtId="181" fontId="11" fillId="9" borderId="32" xfId="0" applyNumberFormat="1" applyFont="1" applyFill="1" applyBorder="1" applyAlignment="1">
      <alignment horizontal="right" vertical="center" wrapText="1"/>
    </xf>
    <xf numFmtId="176" fontId="11" fillId="9" borderId="42" xfId="0" applyNumberFormat="1" applyFont="1" applyFill="1" applyBorder="1" applyAlignment="1">
      <alignment horizontal="right" vertical="center" wrapText="1"/>
    </xf>
    <xf numFmtId="9" fontId="11" fillId="9" borderId="33" xfId="0" applyNumberFormat="1" applyFont="1" applyFill="1" applyBorder="1" applyAlignment="1">
      <alignment horizontal="right" vertical="center" wrapText="1"/>
    </xf>
    <xf numFmtId="176" fontId="11" fillId="9" borderId="45" xfId="0" applyNumberFormat="1" applyFont="1" applyFill="1" applyBorder="1" applyAlignment="1">
      <alignment horizontal="right" vertical="center" wrapText="1"/>
    </xf>
    <xf numFmtId="9" fontId="11" fillId="9" borderId="46" xfId="0" applyNumberFormat="1" applyFont="1" applyFill="1" applyBorder="1" applyAlignment="1">
      <alignment horizontal="right" vertical="center" wrapText="1"/>
    </xf>
    <xf numFmtId="9" fontId="11" fillId="9" borderId="35" xfId="0" applyNumberFormat="1" applyFont="1" applyFill="1" applyBorder="1" applyAlignment="1">
      <alignment horizontal="right" vertical="center" wrapText="1"/>
    </xf>
    <xf numFmtId="9" fontId="11" fillId="9" borderId="32" xfId="0" applyNumberFormat="1" applyFont="1" applyFill="1" applyBorder="1" applyAlignment="1">
      <alignment horizontal="right" vertical="center" wrapText="1"/>
    </xf>
    <xf numFmtId="176" fontId="12" fillId="9" borderId="50" xfId="0" applyNumberFormat="1" applyFont="1" applyFill="1" applyBorder="1" applyAlignment="1">
      <alignment horizontal="right" vertical="center" wrapText="1"/>
    </xf>
    <xf numFmtId="184" fontId="12" fillId="9" borderId="43" xfId="0" applyNumberFormat="1" applyFont="1" applyFill="1" applyBorder="1" applyAlignment="1">
      <alignment horizontal="right" vertical="center" wrapText="1"/>
    </xf>
    <xf numFmtId="176" fontId="12" fillId="9" borderId="75" xfId="0" applyNumberFormat="1" applyFont="1" applyFill="1" applyBorder="1" applyAlignment="1">
      <alignment horizontal="right" vertical="center" wrapText="1"/>
    </xf>
    <xf numFmtId="184" fontId="12" fillId="9" borderId="54" xfId="0" applyNumberFormat="1" applyFont="1" applyFill="1" applyBorder="1" applyAlignment="1">
      <alignment horizontal="right" vertical="center" wrapText="1"/>
    </xf>
    <xf numFmtId="177" fontId="12" fillId="9" borderId="19" xfId="0" applyNumberFormat="1" applyFont="1" applyFill="1" applyBorder="1" applyAlignment="1">
      <alignment horizontal="right" vertical="center" wrapText="1"/>
    </xf>
    <xf numFmtId="9" fontId="12" fillId="9" borderId="18" xfId="0" applyNumberFormat="1" applyFont="1" applyFill="1" applyBorder="1" applyAlignment="1">
      <alignment horizontal="right" vertical="center" wrapText="1"/>
    </xf>
    <xf numFmtId="178" fontId="12" fillId="9" borderId="27" xfId="0" applyNumberFormat="1" applyFont="1" applyFill="1" applyBorder="1" applyAlignment="1">
      <alignment horizontal="right" vertical="center" wrapText="1"/>
    </xf>
    <xf numFmtId="9" fontId="12" fillId="9" borderId="24" xfId="0" applyNumberFormat="1" applyFont="1" applyFill="1" applyBorder="1" applyAlignment="1">
      <alignment horizontal="right" vertical="center" wrapText="1"/>
    </xf>
    <xf numFmtId="179" fontId="12" fillId="9" borderId="22" xfId="1" applyNumberFormat="1" applyFont="1" applyFill="1" applyBorder="1" applyAlignment="1">
      <alignment horizontal="right" vertical="center" wrapText="1"/>
    </xf>
    <xf numFmtId="179" fontId="12" fillId="9" borderId="21" xfId="0" applyNumberFormat="1" applyFont="1" applyFill="1" applyBorder="1" applyAlignment="1">
      <alignment horizontal="right" vertical="center" wrapText="1"/>
    </xf>
    <xf numFmtId="176" fontId="12" fillId="9" borderId="23" xfId="0" applyNumberFormat="1" applyFont="1" applyFill="1" applyBorder="1" applyAlignment="1">
      <alignment horizontal="right" vertical="center" wrapText="1"/>
    </xf>
    <xf numFmtId="9" fontId="12" fillId="9" borderId="1" xfId="0" applyNumberFormat="1" applyFont="1" applyFill="1" applyBorder="1" applyAlignment="1">
      <alignment horizontal="right" vertical="center" wrapText="1"/>
    </xf>
    <xf numFmtId="176" fontId="11" fillId="9" borderId="38" xfId="0" applyNumberFormat="1" applyFont="1" applyFill="1" applyBorder="1" applyAlignment="1">
      <alignment horizontal="right" vertical="center" wrapText="1"/>
    </xf>
    <xf numFmtId="9" fontId="11" fillId="9" borderId="26" xfId="0" applyNumberFormat="1" applyFont="1" applyFill="1" applyBorder="1" applyAlignment="1">
      <alignment horizontal="right" vertical="center" wrapText="1"/>
    </xf>
    <xf numFmtId="176" fontId="11" fillId="9" borderId="27" xfId="0" applyNumberFormat="1" applyFont="1" applyFill="1" applyBorder="1" applyAlignment="1">
      <alignment horizontal="right" vertical="center" wrapText="1"/>
    </xf>
    <xf numFmtId="9" fontId="11" fillId="9" borderId="24" xfId="0" applyNumberFormat="1" applyFont="1" applyFill="1" applyBorder="1" applyAlignment="1">
      <alignment horizontal="right" vertical="center" wrapText="1"/>
    </xf>
    <xf numFmtId="186" fontId="11" fillId="9" borderId="39" xfId="0" applyNumberFormat="1" applyFont="1" applyFill="1" applyBorder="1" applyAlignment="1">
      <alignment horizontal="right" vertical="center" wrapText="1"/>
    </xf>
    <xf numFmtId="186" fontId="11" fillId="9" borderId="25" xfId="0" applyNumberFormat="1" applyFont="1" applyFill="1" applyBorder="1" applyAlignment="1">
      <alignment horizontal="right" vertical="center" wrapText="1"/>
    </xf>
    <xf numFmtId="176" fontId="11" fillId="9" borderId="39" xfId="0" applyNumberFormat="1" applyFont="1" applyFill="1" applyBorder="1" applyAlignment="1">
      <alignment horizontal="right" vertical="center" wrapText="1"/>
    </xf>
    <xf numFmtId="9" fontId="11" fillId="9" borderId="25" xfId="0" applyNumberFormat="1" applyFont="1" applyFill="1" applyBorder="1" applyAlignment="1">
      <alignment horizontal="right" vertical="center" wrapText="1"/>
    </xf>
    <xf numFmtId="176" fontId="12" fillId="9" borderId="13" xfId="0" applyNumberFormat="1" applyFont="1" applyFill="1" applyBorder="1" applyAlignment="1">
      <alignment horizontal="right" vertical="center" wrapText="1"/>
    </xf>
    <xf numFmtId="9" fontId="12" fillId="9" borderId="29" xfId="0" applyNumberFormat="1" applyFont="1" applyFill="1" applyBorder="1" applyAlignment="1">
      <alignment horizontal="right" vertical="center" wrapText="1"/>
    </xf>
    <xf numFmtId="176" fontId="11" fillId="9" borderId="19" xfId="0" applyNumberFormat="1" applyFont="1" applyFill="1" applyBorder="1" applyAlignment="1">
      <alignment horizontal="right" vertical="center" wrapText="1"/>
    </xf>
    <xf numFmtId="9" fontId="11" fillId="9" borderId="18" xfId="0" applyNumberFormat="1" applyFont="1" applyFill="1" applyBorder="1" applyAlignment="1">
      <alignment horizontal="right" vertical="center" wrapText="1"/>
    </xf>
    <xf numFmtId="176" fontId="11" fillId="9" borderId="22" xfId="0" applyNumberFormat="1" applyFont="1" applyFill="1" applyBorder="1" applyAlignment="1">
      <alignment horizontal="right" vertical="center" wrapText="1"/>
    </xf>
    <xf numFmtId="9" fontId="11" fillId="9" borderId="21" xfId="0" applyNumberFormat="1" applyFont="1" applyFill="1" applyBorder="1" applyAlignment="1">
      <alignment horizontal="right" vertical="center" wrapText="1"/>
    </xf>
    <xf numFmtId="177" fontId="12" fillId="9" borderId="23" xfId="0" applyNumberFormat="1" applyFont="1" applyFill="1" applyBorder="1" applyAlignment="1">
      <alignment horizontal="right" vertical="center" wrapText="1"/>
    </xf>
    <xf numFmtId="179" fontId="12" fillId="9" borderId="23" xfId="1" applyNumberFormat="1" applyFont="1" applyFill="1" applyBorder="1" applyAlignment="1">
      <alignment horizontal="right" vertical="center" wrapText="1"/>
    </xf>
    <xf numFmtId="179" fontId="12" fillId="9" borderId="1" xfId="0" applyNumberFormat="1" applyFont="1" applyFill="1" applyBorder="1" applyAlignment="1">
      <alignment horizontal="right" vertical="center" wrapText="1"/>
    </xf>
    <xf numFmtId="186" fontId="11" fillId="9" borderId="38" xfId="0" applyNumberFormat="1" applyFont="1" applyFill="1" applyBorder="1" applyAlignment="1">
      <alignment horizontal="right" vertical="center" wrapText="1"/>
    </xf>
    <xf numFmtId="180" fontId="11" fillId="9" borderId="38" xfId="0" applyNumberFormat="1" applyFont="1" applyFill="1" applyBorder="1" applyAlignment="1">
      <alignment horizontal="right" vertical="center" wrapText="1"/>
    </xf>
    <xf numFmtId="186" fontId="11" fillId="9" borderId="27" xfId="0" applyNumberFormat="1" applyFont="1" applyFill="1" applyBorder="1" applyAlignment="1">
      <alignment horizontal="right" vertical="center" wrapText="1"/>
    </xf>
    <xf numFmtId="186" fontId="11" fillId="9" borderId="24" xfId="0" applyNumberFormat="1" applyFont="1" applyFill="1" applyBorder="1" applyAlignment="1">
      <alignment horizontal="right" vertical="center" wrapText="1"/>
    </xf>
    <xf numFmtId="180" fontId="11" fillId="9" borderId="39" xfId="0" applyNumberFormat="1" applyFont="1" applyFill="1" applyBorder="1" applyAlignment="1">
      <alignment horizontal="right" vertical="center" wrapText="1"/>
    </xf>
    <xf numFmtId="176" fontId="7" fillId="9" borderId="23" xfId="0" applyNumberFormat="1" applyFont="1" applyFill="1" applyBorder="1" applyAlignment="1">
      <alignment vertical="center" wrapText="1"/>
    </xf>
    <xf numFmtId="9" fontId="7" fillId="9" borderId="1" xfId="0" applyNumberFormat="1" applyFont="1" applyFill="1" applyBorder="1" applyAlignment="1">
      <alignment vertical="center"/>
    </xf>
    <xf numFmtId="182" fontId="11" fillId="9" borderId="23" xfId="0" applyNumberFormat="1" applyFont="1" applyFill="1" applyBorder="1" applyAlignment="1">
      <alignment horizontal="right" vertical="center" wrapText="1"/>
    </xf>
    <xf numFmtId="9" fontId="11" fillId="9" borderId="1" xfId="0" applyNumberFormat="1" applyFont="1" applyFill="1" applyBorder="1" applyAlignment="1">
      <alignment horizontal="right" vertical="center" wrapText="1"/>
    </xf>
    <xf numFmtId="182" fontId="11" fillId="9" borderId="0" xfId="0" applyNumberFormat="1" applyFont="1" applyFill="1" applyAlignment="1">
      <alignment horizontal="right" vertical="center" wrapText="1"/>
    </xf>
    <xf numFmtId="9" fontId="11" fillId="9" borderId="28" xfId="0" applyNumberFormat="1" applyFont="1" applyFill="1" applyBorder="1" applyAlignment="1">
      <alignment horizontal="right" vertical="center" wrapText="1"/>
    </xf>
    <xf numFmtId="183" fontId="11" fillId="9" borderId="23" xfId="0" applyNumberFormat="1" applyFont="1" applyFill="1" applyBorder="1" applyAlignment="1">
      <alignment horizontal="right" vertical="center" wrapText="1"/>
    </xf>
    <xf numFmtId="185" fontId="12" fillId="9" borderId="0" xfId="0" applyNumberFormat="1" applyFont="1" applyFill="1" applyAlignment="1">
      <alignment horizontal="right" vertical="center" wrapText="1"/>
    </xf>
    <xf numFmtId="185" fontId="12" fillId="9" borderId="28" xfId="0" applyNumberFormat="1" applyFont="1" applyFill="1" applyBorder="1" applyAlignment="1">
      <alignment horizontal="right" vertical="center" wrapText="1"/>
    </xf>
    <xf numFmtId="185" fontId="11" fillId="9" borderId="23" xfId="0" applyNumberFormat="1" applyFont="1" applyFill="1" applyBorder="1" applyAlignment="1">
      <alignment horizontal="right" vertical="center" wrapText="1"/>
    </xf>
    <xf numFmtId="185" fontId="11" fillId="9" borderId="1" xfId="0" applyNumberFormat="1" applyFont="1" applyFill="1" applyBorder="1" applyAlignment="1">
      <alignment horizontal="right" vertical="center" wrapText="1"/>
    </xf>
    <xf numFmtId="176" fontId="12" fillId="10" borderId="45" xfId="0" applyNumberFormat="1" applyFont="1" applyFill="1" applyBorder="1" applyAlignment="1">
      <alignment horizontal="right" vertical="center" wrapText="1"/>
    </xf>
    <xf numFmtId="184" fontId="12" fillId="10" borderId="55" xfId="0" applyNumberFormat="1" applyFont="1" applyFill="1" applyBorder="1" applyAlignment="1">
      <alignment horizontal="right" vertical="center" wrapText="1"/>
    </xf>
    <xf numFmtId="0" fontId="6" fillId="10" borderId="44" xfId="0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176" fontId="12" fillId="10" borderId="47" xfId="0" applyNumberFormat="1" applyFont="1" applyFill="1" applyBorder="1" applyAlignment="1">
      <alignment horizontal="right" vertical="center" wrapText="1"/>
    </xf>
    <xf numFmtId="184" fontId="12" fillId="10" borderId="46" xfId="0" applyNumberFormat="1" applyFont="1" applyFill="1" applyBorder="1" applyAlignment="1">
      <alignment horizontal="right" vertical="center" wrapText="1"/>
    </xf>
    <xf numFmtId="184" fontId="12" fillId="10" borderId="73" xfId="0" applyNumberFormat="1" applyFont="1" applyFill="1" applyBorder="1" applyAlignment="1">
      <alignment horizontal="right" vertical="center" wrapText="1"/>
    </xf>
    <xf numFmtId="0" fontId="9" fillId="10" borderId="48" xfId="0" applyFont="1" applyFill="1" applyBorder="1" applyAlignment="1">
      <alignment vertical="center" wrapText="1"/>
    </xf>
    <xf numFmtId="0" fontId="10" fillId="10" borderId="10" xfId="0" applyFont="1" applyFill="1" applyBorder="1" applyAlignment="1">
      <alignment vertical="center"/>
    </xf>
    <xf numFmtId="0" fontId="12" fillId="10" borderId="46" xfId="0" applyFont="1" applyFill="1" applyBorder="1" applyAlignment="1">
      <alignment horizontal="right" vertical="center" wrapText="1"/>
    </xf>
    <xf numFmtId="0" fontId="9" fillId="10" borderId="49" xfId="0" applyFont="1" applyFill="1" applyBorder="1" applyAlignment="1">
      <alignment vertical="center" wrapText="1"/>
    </xf>
    <xf numFmtId="0" fontId="5" fillId="10" borderId="44" xfId="0" applyFont="1" applyFill="1" applyBorder="1" applyAlignment="1">
      <alignment vertical="center"/>
    </xf>
    <xf numFmtId="0" fontId="9" fillId="10" borderId="14" xfId="0" applyFont="1" applyFill="1" applyBorder="1" applyAlignment="1">
      <alignment vertical="center" wrapText="1"/>
    </xf>
    <xf numFmtId="0" fontId="5" fillId="10" borderId="12" xfId="0" applyFont="1" applyFill="1" applyBorder="1" applyAlignment="1">
      <alignment vertical="center"/>
    </xf>
    <xf numFmtId="0" fontId="5" fillId="10" borderId="2" xfId="0" applyFont="1" applyFill="1" applyBorder="1" applyAlignment="1">
      <alignment vertical="center"/>
    </xf>
    <xf numFmtId="0" fontId="6" fillId="10" borderId="49" xfId="0" applyFont="1" applyFill="1" applyBorder="1" applyAlignment="1">
      <alignment vertical="center"/>
    </xf>
    <xf numFmtId="0" fontId="9" fillId="10" borderId="10" xfId="0" applyFont="1" applyFill="1" applyBorder="1" applyAlignment="1">
      <alignment vertical="center"/>
    </xf>
    <xf numFmtId="0" fontId="9" fillId="10" borderId="1" xfId="0" applyFont="1" applyFill="1" applyBorder="1" applyAlignment="1">
      <alignment vertical="center"/>
    </xf>
    <xf numFmtId="176" fontId="11" fillId="10" borderId="47" xfId="0" applyNumberFormat="1" applyFont="1" applyFill="1" applyBorder="1" applyAlignment="1">
      <alignment horizontal="right" vertical="center" wrapText="1"/>
    </xf>
    <xf numFmtId="9" fontId="11" fillId="10" borderId="46" xfId="0" applyNumberFormat="1" applyFont="1" applyFill="1" applyBorder="1" applyAlignment="1">
      <alignment horizontal="right" vertical="center" wrapText="1"/>
    </xf>
    <xf numFmtId="9" fontId="11" fillId="10" borderId="73" xfId="0" applyNumberFormat="1" applyFont="1" applyFill="1" applyBorder="1" applyAlignment="1">
      <alignment horizontal="right" vertical="center" wrapText="1"/>
    </xf>
    <xf numFmtId="176" fontId="11" fillId="10" borderId="45" xfId="0" applyNumberFormat="1" applyFont="1" applyFill="1" applyBorder="1" applyAlignment="1">
      <alignment horizontal="right" vertical="center" wrapText="1"/>
    </xf>
    <xf numFmtId="9" fontId="11" fillId="10" borderId="55" xfId="0" applyNumberFormat="1" applyFont="1" applyFill="1" applyBorder="1" applyAlignment="1">
      <alignment horizontal="right" vertical="center" wrapText="1"/>
    </xf>
    <xf numFmtId="0" fontId="10" fillId="10" borderId="29" xfId="0" applyFont="1" applyFill="1" applyBorder="1" applyAlignment="1">
      <alignment vertical="center"/>
    </xf>
    <xf numFmtId="176" fontId="12" fillId="10" borderId="51" xfId="0" applyNumberFormat="1" applyFont="1" applyFill="1" applyBorder="1" applyAlignment="1">
      <alignment horizontal="right" vertical="center" wrapText="1"/>
    </xf>
    <xf numFmtId="184" fontId="12" fillId="10" borderId="43" xfId="0" applyNumberFormat="1" applyFont="1" applyFill="1" applyBorder="1" applyAlignment="1">
      <alignment horizontal="right" vertical="center" wrapText="1"/>
    </xf>
    <xf numFmtId="0" fontId="12" fillId="10" borderId="43" xfId="0" applyFont="1" applyFill="1" applyBorder="1" applyAlignment="1">
      <alignment horizontal="right" vertical="center" wrapText="1"/>
    </xf>
    <xf numFmtId="184" fontId="12" fillId="10" borderId="69" xfId="0" applyNumberFormat="1" applyFont="1" applyFill="1" applyBorder="1" applyAlignment="1">
      <alignment horizontal="right" vertical="center" wrapText="1"/>
    </xf>
    <xf numFmtId="176" fontId="12" fillId="10" borderId="50" xfId="0" applyNumberFormat="1" applyFont="1" applyFill="1" applyBorder="1" applyAlignment="1">
      <alignment horizontal="right" vertical="center" wrapText="1"/>
    </xf>
    <xf numFmtId="184" fontId="12" fillId="10" borderId="56" xfId="0" applyNumberFormat="1" applyFont="1" applyFill="1" applyBorder="1" applyAlignment="1">
      <alignment horizontal="right" vertical="center" wrapText="1"/>
    </xf>
    <xf numFmtId="0" fontId="9" fillId="10" borderId="23" xfId="0" applyFont="1" applyFill="1" applyBorder="1" applyAlignment="1">
      <alignment vertical="center"/>
    </xf>
    <xf numFmtId="0" fontId="10" fillId="10" borderId="52" xfId="0" applyFont="1" applyFill="1" applyBorder="1" applyAlignment="1">
      <alignment vertical="center"/>
    </xf>
    <xf numFmtId="176" fontId="12" fillId="10" borderId="30" xfId="0" applyNumberFormat="1" applyFont="1" applyFill="1" applyBorder="1" applyAlignment="1">
      <alignment horizontal="right" vertical="center" wrapText="1"/>
    </xf>
    <xf numFmtId="0" fontId="12" fillId="10" borderId="31" xfId="0" applyFont="1" applyFill="1" applyBorder="1" applyAlignment="1">
      <alignment horizontal="right" vertical="center" wrapText="1"/>
    </xf>
    <xf numFmtId="184" fontId="12" fillId="10" borderId="31" xfId="0" applyNumberFormat="1" applyFont="1" applyFill="1" applyBorder="1" applyAlignment="1">
      <alignment horizontal="right" vertical="center" wrapText="1"/>
    </xf>
    <xf numFmtId="187" fontId="12" fillId="10" borderId="31" xfId="0" applyNumberFormat="1" applyFont="1" applyFill="1" applyBorder="1" applyAlignment="1">
      <alignment horizontal="right" vertical="center" wrapText="1"/>
    </xf>
    <xf numFmtId="176" fontId="12" fillId="10" borderId="53" xfId="0" applyNumberFormat="1" applyFont="1" applyFill="1" applyBorder="1" applyAlignment="1">
      <alignment horizontal="right" vertical="center" wrapText="1"/>
    </xf>
    <xf numFmtId="184" fontId="12" fillId="10" borderId="74" xfId="0" applyNumberFormat="1" applyFont="1" applyFill="1" applyBorder="1" applyAlignment="1">
      <alignment horizontal="right" vertical="center" wrapText="1"/>
    </xf>
    <xf numFmtId="184" fontId="12" fillId="10" borderId="54" xfId="0" applyNumberFormat="1" applyFont="1" applyFill="1" applyBorder="1" applyAlignment="1">
      <alignment horizontal="right" vertical="center" wrapText="1"/>
    </xf>
    <xf numFmtId="176" fontId="12" fillId="10" borderId="75" xfId="0" applyNumberFormat="1" applyFont="1" applyFill="1" applyBorder="1" applyAlignment="1">
      <alignment horizontal="right" vertical="center" wrapText="1"/>
    </xf>
    <xf numFmtId="184" fontId="12" fillId="10" borderId="57" xfId="0" applyNumberFormat="1" applyFont="1" applyFill="1" applyBorder="1" applyAlignment="1">
      <alignment horizontal="right" vertical="center" wrapText="1"/>
    </xf>
    <xf numFmtId="186" fontId="9" fillId="10" borderId="48" xfId="0" applyNumberFormat="1" applyFont="1" applyFill="1" applyBorder="1" applyAlignment="1">
      <alignment vertical="center" wrapText="1"/>
    </xf>
    <xf numFmtId="0" fontId="9" fillId="10" borderId="15" xfId="0" applyFont="1" applyFill="1" applyBorder="1" applyAlignment="1">
      <alignment vertical="center" wrapText="1"/>
    </xf>
    <xf numFmtId="176" fontId="12" fillId="10" borderId="10" xfId="0" applyNumberFormat="1" applyFont="1" applyFill="1" applyBorder="1" applyAlignment="1">
      <alignment horizontal="right" vertical="center" wrapText="1"/>
    </xf>
    <xf numFmtId="9" fontId="12" fillId="10" borderId="1" xfId="0" applyNumberFormat="1" applyFont="1" applyFill="1" applyBorder="1" applyAlignment="1">
      <alignment horizontal="right" vertical="center" wrapText="1"/>
    </xf>
    <xf numFmtId="9" fontId="12" fillId="10" borderId="23" xfId="0" applyNumberFormat="1" applyFont="1" applyFill="1" applyBorder="1" applyAlignment="1">
      <alignment horizontal="right" vertical="center" wrapText="1"/>
    </xf>
    <xf numFmtId="176" fontId="12" fillId="10" borderId="23" xfId="0" applyNumberFormat="1" applyFont="1" applyFill="1" applyBorder="1" applyAlignment="1">
      <alignment horizontal="right" vertical="center" wrapText="1"/>
    </xf>
    <xf numFmtId="9" fontId="12" fillId="10" borderId="58" xfId="0" applyNumberFormat="1" applyFont="1" applyFill="1" applyBorder="1" applyAlignment="1">
      <alignment horizontal="right" vertical="center" wrapText="1"/>
    </xf>
    <xf numFmtId="0" fontId="9" fillId="10" borderId="13" xfId="0" applyFont="1" applyFill="1" applyBorder="1" applyAlignment="1">
      <alignment vertical="center"/>
    </xf>
    <xf numFmtId="176" fontId="12" fillId="10" borderId="12" xfId="0" applyNumberFormat="1" applyFont="1" applyFill="1" applyBorder="1" applyAlignment="1">
      <alignment horizontal="right" vertical="center" wrapText="1"/>
    </xf>
    <xf numFmtId="9" fontId="12" fillId="10" borderId="29" xfId="0" applyNumberFormat="1" applyFont="1" applyFill="1" applyBorder="1" applyAlignment="1">
      <alignment horizontal="right" vertical="center" wrapText="1"/>
    </xf>
    <xf numFmtId="9" fontId="12" fillId="10" borderId="13" xfId="0" applyNumberFormat="1" applyFont="1" applyFill="1" applyBorder="1" applyAlignment="1">
      <alignment horizontal="right" vertical="center" wrapText="1"/>
    </xf>
    <xf numFmtId="176" fontId="12" fillId="10" borderId="13" xfId="0" applyNumberFormat="1" applyFont="1" applyFill="1" applyBorder="1" applyAlignment="1">
      <alignment horizontal="right" vertical="center" wrapText="1"/>
    </xf>
    <xf numFmtId="9" fontId="12" fillId="10" borderId="59" xfId="0" applyNumberFormat="1" applyFont="1" applyFill="1" applyBorder="1" applyAlignment="1">
      <alignment horizontal="right" vertical="center" wrapText="1"/>
    </xf>
    <xf numFmtId="0" fontId="6" fillId="10" borderId="12" xfId="0" applyFont="1" applyFill="1" applyBorder="1" applyAlignment="1">
      <alignment vertical="center"/>
    </xf>
    <xf numFmtId="0" fontId="6" fillId="10" borderId="10" xfId="0" applyFont="1" applyFill="1" applyBorder="1" applyAlignment="1">
      <alignment vertical="center"/>
    </xf>
    <xf numFmtId="0" fontId="10" fillId="10" borderId="23" xfId="0" applyFont="1" applyFill="1" applyBorder="1" applyAlignment="1">
      <alignment vertical="center"/>
    </xf>
    <xf numFmtId="0" fontId="5" fillId="10" borderId="48" xfId="0" applyFont="1" applyFill="1" applyBorder="1" applyAlignment="1">
      <alignment vertical="center"/>
    </xf>
    <xf numFmtId="185" fontId="6" fillId="10" borderId="48" xfId="0" applyNumberFormat="1" applyFont="1" applyFill="1" applyBorder="1" applyAlignment="1">
      <alignment vertical="center"/>
    </xf>
    <xf numFmtId="185" fontId="9" fillId="10" borderId="48" xfId="0" applyNumberFormat="1" applyFont="1" applyFill="1" applyBorder="1" applyAlignment="1">
      <alignment vertical="center" wrapText="1"/>
    </xf>
    <xf numFmtId="185" fontId="9" fillId="10" borderId="49" xfId="0" applyNumberFormat="1" applyFont="1" applyFill="1" applyBorder="1" applyAlignment="1">
      <alignment vertical="center" wrapText="1"/>
    </xf>
    <xf numFmtId="0" fontId="9" fillId="10" borderId="28" xfId="0" applyFont="1" applyFill="1" applyBorder="1" applyAlignment="1">
      <alignment vertical="center"/>
    </xf>
    <xf numFmtId="182" fontId="11" fillId="10" borderId="14" xfId="0" applyNumberFormat="1" applyFont="1" applyFill="1" applyBorder="1" applyAlignment="1">
      <alignment horizontal="right" vertical="center" wrapText="1"/>
    </xf>
    <xf numFmtId="9" fontId="11" fillId="10" borderId="28" xfId="0" applyNumberFormat="1" applyFont="1" applyFill="1" applyBorder="1" applyAlignment="1">
      <alignment horizontal="right" vertical="center" wrapText="1"/>
    </xf>
    <xf numFmtId="9" fontId="11" fillId="10" borderId="0" xfId="0" applyNumberFormat="1" applyFont="1" applyFill="1" applyAlignment="1">
      <alignment horizontal="right" vertical="center" wrapText="1"/>
    </xf>
    <xf numFmtId="182" fontId="11" fillId="10" borderId="0" xfId="0" applyNumberFormat="1" applyFont="1" applyFill="1" applyAlignment="1">
      <alignment horizontal="right" vertical="center" wrapText="1"/>
    </xf>
    <xf numFmtId="9" fontId="11" fillId="10" borderId="60" xfId="0" applyNumberFormat="1" applyFont="1" applyFill="1" applyBorder="1" applyAlignment="1">
      <alignment horizontal="right" vertical="center" wrapText="1"/>
    </xf>
    <xf numFmtId="185" fontId="10" fillId="10" borderId="28" xfId="0" applyNumberFormat="1" applyFont="1" applyFill="1" applyBorder="1" applyAlignment="1">
      <alignment vertical="center"/>
    </xf>
    <xf numFmtId="185" fontId="12" fillId="10" borderId="14" xfId="0" applyNumberFormat="1" applyFont="1" applyFill="1" applyBorder="1" applyAlignment="1">
      <alignment horizontal="right" vertical="center" wrapText="1"/>
    </xf>
    <xf numFmtId="185" fontId="12" fillId="10" borderId="28" xfId="0" applyNumberFormat="1" applyFont="1" applyFill="1" applyBorder="1" applyAlignment="1">
      <alignment horizontal="right" vertical="center" wrapText="1"/>
    </xf>
    <xf numFmtId="185" fontId="12" fillId="10" borderId="0" xfId="0" applyNumberFormat="1" applyFont="1" applyFill="1" applyAlignment="1">
      <alignment horizontal="right" vertical="center" wrapText="1"/>
    </xf>
    <xf numFmtId="185" fontId="12" fillId="10" borderId="60" xfId="0" applyNumberFormat="1" applyFont="1" applyFill="1" applyBorder="1" applyAlignment="1">
      <alignment horizontal="right" vertical="center" wrapText="1"/>
    </xf>
    <xf numFmtId="0" fontId="6" fillId="2" borderId="7" xfId="0" applyFont="1" applyFill="1" applyBorder="1" applyAlignment="1">
      <alignment vertical="center"/>
    </xf>
    <xf numFmtId="0" fontId="9" fillId="2" borderId="38" xfId="0" applyFont="1" applyFill="1" applyBorder="1" applyAlignment="1">
      <alignment vertical="center"/>
    </xf>
    <xf numFmtId="0" fontId="10" fillId="2" borderId="26" xfId="0" applyFont="1" applyFill="1" applyBorder="1" applyAlignment="1">
      <alignment vertical="center"/>
    </xf>
    <xf numFmtId="177" fontId="12" fillId="2" borderId="7" xfId="0" applyNumberFormat="1" applyFont="1" applyFill="1" applyBorder="1" applyAlignment="1">
      <alignment horizontal="right" vertical="center" wrapText="1"/>
    </xf>
    <xf numFmtId="9" fontId="12" fillId="2" borderId="26" xfId="0" applyNumberFormat="1" applyFont="1" applyFill="1" applyBorder="1" applyAlignment="1">
      <alignment horizontal="right" vertical="center" wrapText="1"/>
    </xf>
    <xf numFmtId="188" fontId="12" fillId="2" borderId="7" xfId="0" applyNumberFormat="1" applyFont="1" applyFill="1" applyBorder="1" applyAlignment="1">
      <alignment horizontal="right" vertical="center" wrapText="1"/>
    </xf>
    <xf numFmtId="177" fontId="12" fillId="0" borderId="7" xfId="0" applyNumberFormat="1" applyFont="1" applyBorder="1" applyAlignment="1">
      <alignment horizontal="right" vertical="center" wrapText="1"/>
    </xf>
    <xf numFmtId="9" fontId="12" fillId="0" borderId="38" xfId="0" applyNumberFormat="1" applyFont="1" applyBorder="1" applyAlignment="1">
      <alignment horizontal="right" vertical="center" wrapText="1"/>
    </xf>
    <xf numFmtId="9" fontId="12" fillId="0" borderId="26" xfId="0" applyNumberFormat="1" applyFont="1" applyBorder="1" applyAlignment="1">
      <alignment horizontal="right" vertical="center" wrapText="1"/>
    </xf>
    <xf numFmtId="177" fontId="12" fillId="0" borderId="38" xfId="0" applyNumberFormat="1" applyFont="1" applyBorder="1" applyAlignment="1">
      <alignment horizontal="right" vertical="center" wrapText="1"/>
    </xf>
    <xf numFmtId="9" fontId="12" fillId="0" borderId="67" xfId="0" applyNumberFormat="1" applyFont="1" applyBorder="1" applyAlignment="1">
      <alignment horizontal="right" vertical="center" wrapText="1"/>
    </xf>
    <xf numFmtId="177" fontId="12" fillId="9" borderId="38" xfId="0" applyNumberFormat="1" applyFont="1" applyFill="1" applyBorder="1" applyAlignment="1">
      <alignment horizontal="right" vertical="center" wrapText="1"/>
    </xf>
    <xf numFmtId="9" fontId="12" fillId="9" borderId="26" xfId="0" applyNumberFormat="1" applyFont="1" applyFill="1" applyBorder="1" applyAlignment="1">
      <alignment horizontal="right" vertical="center" wrapText="1"/>
    </xf>
    <xf numFmtId="177" fontId="12" fillId="2" borderId="38" xfId="0" applyNumberFormat="1" applyFont="1" applyFill="1" applyBorder="1" applyAlignment="1">
      <alignment horizontal="right" vertical="center" wrapText="1"/>
    </xf>
    <xf numFmtId="0" fontId="9" fillId="2" borderId="19" xfId="0" applyFont="1" applyFill="1" applyBorder="1" applyAlignment="1">
      <alignment vertical="top"/>
    </xf>
    <xf numFmtId="176" fontId="12" fillId="2" borderId="19" xfId="0" applyNumberFormat="1" applyFont="1" applyFill="1" applyBorder="1" applyAlignment="1">
      <alignment horizontal="right" vertical="top" wrapText="1"/>
    </xf>
    <xf numFmtId="0" fontId="12" fillId="2" borderId="19" xfId="0" applyFont="1" applyFill="1" applyBorder="1" applyAlignment="1">
      <alignment horizontal="right" vertical="top" wrapText="1"/>
    </xf>
    <xf numFmtId="184" fontId="12" fillId="2" borderId="19" xfId="0" applyNumberFormat="1" applyFont="1" applyFill="1" applyBorder="1" applyAlignment="1">
      <alignment horizontal="right" vertical="top" wrapText="1"/>
    </xf>
    <xf numFmtId="176" fontId="12" fillId="0" borderId="6" xfId="0" applyNumberFormat="1" applyFont="1" applyBorder="1" applyAlignment="1">
      <alignment horizontal="right" vertical="center" wrapText="1"/>
    </xf>
    <xf numFmtId="190" fontId="12" fillId="0" borderId="6" xfId="0" applyNumberFormat="1" applyFont="1" applyBorder="1" applyAlignment="1">
      <alignment horizontal="right" vertical="center" wrapText="1"/>
    </xf>
    <xf numFmtId="190" fontId="12" fillId="9" borderId="6" xfId="0" applyNumberFormat="1" applyFont="1" applyFill="1" applyBorder="1" applyAlignment="1">
      <alignment horizontal="right" vertical="center" wrapText="1"/>
    </xf>
    <xf numFmtId="176" fontId="13" fillId="0" borderId="13" xfId="0" applyNumberFormat="1" applyFont="1" applyBorder="1" applyAlignment="1">
      <alignment horizontal="left" vertical="center"/>
    </xf>
    <xf numFmtId="9" fontId="13" fillId="9" borderId="26" xfId="0" applyNumberFormat="1" applyFont="1" applyFill="1" applyBorder="1" applyAlignment="1">
      <alignment horizontal="left" vertical="center" wrapText="1"/>
    </xf>
    <xf numFmtId="9" fontId="13" fillId="0" borderId="67" xfId="0" applyNumberFormat="1" applyFont="1" applyBorder="1" applyAlignment="1">
      <alignment horizontal="left" vertical="center" wrapText="1"/>
    </xf>
    <xf numFmtId="9" fontId="13" fillId="0" borderId="58" xfId="0" applyNumberFormat="1" applyFont="1" applyBorder="1" applyAlignment="1">
      <alignment horizontal="left" vertical="center" wrapText="1"/>
    </xf>
    <xf numFmtId="178" fontId="13" fillId="9" borderId="24" xfId="0" applyNumberFormat="1" applyFont="1" applyFill="1" applyBorder="1" applyAlignment="1">
      <alignment vertical="center" wrapText="1"/>
    </xf>
    <xf numFmtId="178" fontId="12" fillId="9" borderId="76" xfId="0" applyNumberFormat="1" applyFont="1" applyFill="1" applyBorder="1" applyAlignment="1">
      <alignment vertical="center" wrapText="1"/>
    </xf>
    <xf numFmtId="9" fontId="15" fillId="10" borderId="58" xfId="0" applyNumberFormat="1" applyFont="1" applyFill="1" applyBorder="1" applyAlignment="1">
      <alignment horizontal="left" vertical="center" wrapText="1"/>
    </xf>
    <xf numFmtId="9" fontId="16" fillId="0" borderId="67" xfId="0" applyNumberFormat="1" applyFont="1" applyBorder="1" applyAlignment="1">
      <alignment horizontal="left" vertical="center" wrapText="1"/>
    </xf>
    <xf numFmtId="179" fontId="15" fillId="0" borderId="58" xfId="0" applyNumberFormat="1" applyFont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176" fontId="19" fillId="0" borderId="16" xfId="0" applyNumberFormat="1" applyFont="1" applyBorder="1" applyAlignment="1">
      <alignment horizontal="center" vertical="center" wrapText="1"/>
    </xf>
    <xf numFmtId="176" fontId="20" fillId="0" borderId="13" xfId="0" applyNumberFormat="1" applyFont="1" applyBorder="1" applyAlignment="1">
      <alignment horizontal="right" vertical="top" wrapText="1"/>
    </xf>
    <xf numFmtId="184" fontId="20" fillId="0" borderId="13" xfId="0" applyNumberFormat="1" applyFont="1" applyBorder="1" applyAlignment="1">
      <alignment horizontal="right" vertical="top" wrapText="1"/>
    </xf>
    <xf numFmtId="9" fontId="20" fillId="0" borderId="64" xfId="0" applyNumberFormat="1" applyFont="1" applyBorder="1" applyAlignment="1">
      <alignment horizontal="right" vertical="center" wrapText="1"/>
    </xf>
    <xf numFmtId="176" fontId="21" fillId="0" borderId="13" xfId="0" applyNumberFormat="1" applyFont="1" applyBorder="1" applyAlignment="1">
      <alignment horizontal="left" vertical="center"/>
    </xf>
    <xf numFmtId="9" fontId="20" fillId="0" borderId="13" xfId="0" applyNumberFormat="1" applyFont="1" applyBorder="1" applyAlignment="1">
      <alignment horizontal="right" vertical="center" wrapText="1"/>
    </xf>
    <xf numFmtId="9" fontId="20" fillId="10" borderId="58" xfId="0" applyNumberFormat="1" applyFont="1" applyFill="1" applyBorder="1" applyAlignment="1">
      <alignment horizontal="right" vertical="center" wrapText="1"/>
    </xf>
    <xf numFmtId="9" fontId="19" fillId="0" borderId="67" xfId="0" applyNumberFormat="1" applyFont="1" applyBorder="1" applyAlignment="1">
      <alignment horizontal="right" vertical="center" wrapText="1"/>
    </xf>
    <xf numFmtId="9" fontId="19" fillId="0" borderId="65" xfId="0" applyNumberFormat="1" applyFont="1" applyBorder="1" applyAlignment="1">
      <alignment horizontal="right" vertical="center" wrapText="1"/>
    </xf>
    <xf numFmtId="186" fontId="19" fillId="0" borderId="68" xfId="0" applyNumberFormat="1" applyFont="1" applyBorder="1" applyAlignment="1">
      <alignment horizontal="right" vertical="center" wrapText="1"/>
    </xf>
    <xf numFmtId="9" fontId="19" fillId="0" borderId="68" xfId="0" applyNumberFormat="1" applyFont="1" applyBorder="1" applyAlignment="1">
      <alignment horizontal="right" vertical="center" wrapText="1"/>
    </xf>
    <xf numFmtId="9" fontId="20" fillId="10" borderId="59" xfId="0" applyNumberFormat="1" applyFont="1" applyFill="1" applyBorder="1" applyAlignment="1">
      <alignment horizontal="right" vertical="center" wrapText="1"/>
    </xf>
    <xf numFmtId="9" fontId="19" fillId="0" borderId="64" xfId="0" applyNumberFormat="1" applyFont="1" applyBorder="1" applyAlignment="1">
      <alignment horizontal="right" vertical="center" wrapText="1"/>
    </xf>
    <xf numFmtId="9" fontId="19" fillId="0" borderId="66" xfId="0" applyNumberFormat="1" applyFont="1" applyBorder="1" applyAlignment="1">
      <alignment horizontal="right" vertical="center" wrapText="1"/>
    </xf>
    <xf numFmtId="9" fontId="21" fillId="0" borderId="58" xfId="0" applyNumberFormat="1" applyFont="1" applyBorder="1" applyAlignment="1">
      <alignment horizontal="left" vertical="center" wrapText="1"/>
    </xf>
    <xf numFmtId="179" fontId="20" fillId="0" borderId="58" xfId="0" applyNumberFormat="1" applyFont="1" applyBorder="1" applyAlignment="1">
      <alignment horizontal="right" vertical="center" wrapText="1"/>
    </xf>
    <xf numFmtId="176" fontId="19" fillId="0" borderId="23" xfId="0" applyNumberFormat="1" applyFont="1" applyBorder="1" applyAlignment="1">
      <alignment horizontal="right" vertical="center" wrapText="1"/>
    </xf>
    <xf numFmtId="9" fontId="19" fillId="0" borderId="23" xfId="0" applyNumberFormat="1" applyFont="1" applyBorder="1" applyAlignment="1">
      <alignment horizontal="right" vertical="center" wrapText="1"/>
    </xf>
    <xf numFmtId="176" fontId="20" fillId="0" borderId="0" xfId="0" applyNumberFormat="1" applyFont="1" applyAlignment="1">
      <alignment horizontal="right" vertical="center" wrapText="1"/>
    </xf>
    <xf numFmtId="9" fontId="20" fillId="0" borderId="0" xfId="0" applyNumberFormat="1" applyFont="1" applyAlignment="1">
      <alignment horizontal="right" vertical="center" wrapText="1"/>
    </xf>
    <xf numFmtId="185" fontId="20" fillId="10" borderId="60" xfId="0" applyNumberFormat="1" applyFont="1" applyFill="1" applyBorder="1" applyAlignment="1">
      <alignment horizontal="right" vertical="center" wrapText="1"/>
    </xf>
    <xf numFmtId="185" fontId="19" fillId="0" borderId="58" xfId="0" applyNumberFormat="1" applyFont="1" applyBorder="1" applyAlignment="1">
      <alignment horizontal="right" vertical="center" wrapText="1"/>
    </xf>
    <xf numFmtId="0" fontId="22" fillId="0" borderId="0" xfId="0" applyFont="1"/>
    <xf numFmtId="0" fontId="19" fillId="2" borderId="0" xfId="0" applyFont="1" applyFill="1" applyAlignment="1">
      <alignment vertical="center"/>
    </xf>
    <xf numFmtId="9" fontId="13" fillId="0" borderId="38" xfId="0" applyNumberFormat="1" applyFont="1" applyBorder="1" applyAlignment="1">
      <alignment horizontal="left" vertical="center" wrapText="1"/>
    </xf>
    <xf numFmtId="9" fontId="15" fillId="10" borderId="23" xfId="0" applyNumberFormat="1" applyFont="1" applyFill="1" applyBorder="1" applyAlignment="1">
      <alignment horizontal="left" vertical="center" wrapText="1"/>
    </xf>
    <xf numFmtId="9" fontId="16" fillId="0" borderId="38" xfId="0" applyNumberFormat="1" applyFont="1" applyBorder="1" applyAlignment="1">
      <alignment horizontal="left" vertical="center" wrapText="1"/>
    </xf>
    <xf numFmtId="9" fontId="13" fillId="0" borderId="23" xfId="0" applyNumberFormat="1" applyFont="1" applyBorder="1" applyAlignment="1">
      <alignment horizontal="left" vertical="center" wrapText="1"/>
    </xf>
    <xf numFmtId="179" fontId="15" fillId="0" borderId="23" xfId="0" applyNumberFormat="1" applyFont="1" applyBorder="1" applyAlignment="1">
      <alignment horizontal="left" vertical="center" wrapText="1"/>
    </xf>
    <xf numFmtId="190" fontId="12" fillId="0" borderId="19" xfId="0" applyNumberFormat="1" applyFont="1" applyBorder="1" applyAlignment="1">
      <alignment horizontal="right" vertical="center" wrapText="1"/>
    </xf>
    <xf numFmtId="9" fontId="20" fillId="0" borderId="19" xfId="0" applyNumberFormat="1" applyFont="1" applyBorder="1" applyAlignment="1">
      <alignment horizontal="right" vertical="center" wrapText="1"/>
    </xf>
    <xf numFmtId="9" fontId="20" fillId="10" borderId="23" xfId="0" applyNumberFormat="1" applyFont="1" applyFill="1" applyBorder="1" applyAlignment="1">
      <alignment horizontal="right" vertical="center" wrapText="1"/>
    </xf>
    <xf numFmtId="9" fontId="19" fillId="0" borderId="38" xfId="0" applyNumberFormat="1" applyFont="1" applyBorder="1" applyAlignment="1">
      <alignment horizontal="right" vertical="center" wrapText="1"/>
    </xf>
    <xf numFmtId="9" fontId="19" fillId="0" borderId="27" xfId="0" applyNumberFormat="1" applyFont="1" applyBorder="1" applyAlignment="1">
      <alignment horizontal="right" vertical="center" wrapText="1"/>
    </xf>
    <xf numFmtId="186" fontId="19" fillId="0" borderId="39" xfId="0" applyNumberFormat="1" applyFont="1" applyBorder="1" applyAlignment="1">
      <alignment horizontal="right" vertical="center" wrapText="1"/>
    </xf>
    <xf numFmtId="9" fontId="19" fillId="0" borderId="39" xfId="0" applyNumberFormat="1" applyFont="1" applyBorder="1" applyAlignment="1">
      <alignment horizontal="right" vertical="center" wrapText="1"/>
    </xf>
    <xf numFmtId="9" fontId="20" fillId="10" borderId="13" xfId="0" applyNumberFormat="1" applyFont="1" applyFill="1" applyBorder="1" applyAlignment="1">
      <alignment horizontal="right" vertical="center" wrapText="1"/>
    </xf>
    <xf numFmtId="9" fontId="19" fillId="0" borderId="19" xfId="0" applyNumberFormat="1" applyFont="1" applyBorder="1" applyAlignment="1">
      <alignment horizontal="right" vertical="center" wrapText="1"/>
    </xf>
    <xf numFmtId="9" fontId="19" fillId="0" borderId="22" xfId="0" applyNumberFormat="1" applyFont="1" applyBorder="1" applyAlignment="1">
      <alignment horizontal="right" vertical="center" wrapText="1"/>
    </xf>
    <xf numFmtId="9" fontId="21" fillId="0" borderId="23" xfId="0" applyNumberFormat="1" applyFont="1" applyBorder="1" applyAlignment="1">
      <alignment horizontal="left" vertical="center" wrapText="1"/>
    </xf>
    <xf numFmtId="179" fontId="20" fillId="0" borderId="23" xfId="0" applyNumberFormat="1" applyFont="1" applyBorder="1" applyAlignment="1">
      <alignment horizontal="right" vertical="center" wrapText="1"/>
    </xf>
    <xf numFmtId="185" fontId="20" fillId="10" borderId="0" xfId="0" applyNumberFormat="1" applyFont="1" applyFill="1" applyAlignment="1">
      <alignment horizontal="right" vertical="center" wrapText="1"/>
    </xf>
    <xf numFmtId="185" fontId="19" fillId="0" borderId="23" xfId="0" applyNumberFormat="1" applyFont="1" applyBorder="1" applyAlignment="1">
      <alignment horizontal="right" vertical="center" wrapText="1"/>
    </xf>
    <xf numFmtId="0" fontId="19" fillId="0" borderId="0" xfId="0" applyFont="1" applyAlignment="1">
      <alignment vertical="center"/>
    </xf>
    <xf numFmtId="176" fontId="7" fillId="0" borderId="83" xfId="0" applyNumberFormat="1" applyFont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 wrapText="1"/>
    </xf>
    <xf numFmtId="176" fontId="12" fillId="10" borderId="82" xfId="0" applyNumberFormat="1" applyFont="1" applyFill="1" applyBorder="1" applyAlignment="1">
      <alignment horizontal="right" vertical="center" wrapText="1"/>
    </xf>
    <xf numFmtId="184" fontId="12" fillId="10" borderId="58" xfId="0" applyNumberFormat="1" applyFont="1" applyFill="1" applyBorder="1" applyAlignment="1">
      <alignment horizontal="right" vertical="center" wrapText="1"/>
    </xf>
    <xf numFmtId="176" fontId="11" fillId="0" borderId="84" xfId="0" applyNumberFormat="1" applyFont="1" applyBorder="1" applyAlignment="1">
      <alignment horizontal="right" vertical="center" wrapText="1"/>
    </xf>
    <xf numFmtId="181" fontId="11" fillId="0" borderId="67" xfId="0" applyNumberFormat="1" applyFont="1" applyBorder="1" applyAlignment="1">
      <alignment horizontal="right" vertical="center" wrapText="1"/>
    </xf>
    <xf numFmtId="176" fontId="11" fillId="0" borderId="76" xfId="0" applyNumberFormat="1" applyFont="1" applyBorder="1" applyAlignment="1">
      <alignment horizontal="right" vertical="center" wrapText="1"/>
    </xf>
    <xf numFmtId="181" fontId="11" fillId="0" borderId="65" xfId="0" applyNumberFormat="1" applyFont="1" applyBorder="1" applyAlignment="1">
      <alignment horizontal="right" vertical="center" wrapText="1"/>
    </xf>
    <xf numFmtId="176" fontId="11" fillId="0" borderId="78" xfId="0" applyNumberFormat="1" applyFont="1" applyBorder="1" applyAlignment="1">
      <alignment horizontal="right" vertical="center" wrapText="1"/>
    </xf>
    <xf numFmtId="176" fontId="11" fillId="10" borderId="82" xfId="0" applyNumberFormat="1" applyFont="1" applyFill="1" applyBorder="1" applyAlignment="1">
      <alignment horizontal="right" vertical="center" wrapText="1"/>
    </xf>
    <xf numFmtId="9" fontId="11" fillId="10" borderId="58" xfId="0" applyNumberFormat="1" applyFont="1" applyFill="1" applyBorder="1" applyAlignment="1">
      <alignment horizontal="right" vertical="center" wrapText="1"/>
    </xf>
    <xf numFmtId="176" fontId="12" fillId="10" borderId="83" xfId="0" applyNumberFormat="1" applyFont="1" applyFill="1" applyBorder="1" applyAlignment="1">
      <alignment horizontal="right" vertical="center" wrapText="1"/>
    </xf>
    <xf numFmtId="184" fontId="12" fillId="10" borderId="59" xfId="0" applyNumberFormat="1" applyFont="1" applyFill="1" applyBorder="1" applyAlignment="1">
      <alignment horizontal="right" vertical="center" wrapText="1"/>
    </xf>
    <xf numFmtId="176" fontId="12" fillId="10" borderId="80" xfId="0" applyNumberFormat="1" applyFont="1" applyFill="1" applyBorder="1" applyAlignment="1">
      <alignment horizontal="right" vertical="center" wrapText="1"/>
    </xf>
    <xf numFmtId="184" fontId="12" fillId="10" borderId="79" xfId="0" applyNumberFormat="1" applyFont="1" applyFill="1" applyBorder="1" applyAlignment="1">
      <alignment horizontal="right" vertical="center" wrapText="1"/>
    </xf>
    <xf numFmtId="190" fontId="12" fillId="9" borderId="19" xfId="0" applyNumberFormat="1" applyFont="1" applyFill="1" applyBorder="1" applyAlignment="1">
      <alignment horizontal="right" vertical="center" wrapText="1"/>
    </xf>
    <xf numFmtId="178" fontId="12" fillId="9" borderId="27" xfId="0" applyNumberFormat="1" applyFont="1" applyFill="1" applyBorder="1" applyAlignment="1">
      <alignment vertical="center" wrapText="1"/>
    </xf>
    <xf numFmtId="190" fontId="12" fillId="0" borderId="77" xfId="0" applyNumberFormat="1" applyFont="1" applyBorder="1" applyAlignment="1">
      <alignment horizontal="right" vertical="center" wrapText="1"/>
    </xf>
    <xf numFmtId="177" fontId="12" fillId="0" borderId="84" xfId="0" applyNumberFormat="1" applyFont="1" applyBorder="1" applyAlignment="1">
      <alignment horizontal="right" vertical="center" wrapText="1"/>
    </xf>
    <xf numFmtId="179" fontId="12" fillId="0" borderId="81" xfId="1" applyNumberFormat="1" applyFont="1" applyFill="1" applyBorder="1" applyAlignment="1">
      <alignment horizontal="right" vertical="center" wrapText="1"/>
    </xf>
    <xf numFmtId="186" fontId="11" fillId="0" borderId="78" xfId="0" applyNumberFormat="1" applyFont="1" applyBorder="1" applyAlignment="1">
      <alignment horizontal="right" vertical="center" wrapText="1"/>
    </xf>
    <xf numFmtId="176" fontId="11" fillId="0" borderId="81" xfId="0" applyNumberFormat="1" applyFont="1" applyBorder="1" applyAlignment="1">
      <alignment horizontal="right" vertical="center" wrapText="1"/>
    </xf>
    <xf numFmtId="177" fontId="12" fillId="0" borderId="82" xfId="0" applyNumberFormat="1" applyFont="1" applyBorder="1" applyAlignment="1">
      <alignment horizontal="right" vertical="center" wrapText="1"/>
    </xf>
    <xf numFmtId="179" fontId="12" fillId="0" borderId="82" xfId="1" applyNumberFormat="1" applyFont="1" applyFill="1" applyBorder="1" applyAlignment="1">
      <alignment horizontal="right" vertical="center" wrapText="1"/>
    </xf>
    <xf numFmtId="186" fontId="11" fillId="0" borderId="84" xfId="0" applyNumberFormat="1" applyFont="1" applyBorder="1" applyAlignment="1">
      <alignment horizontal="right" vertical="center" wrapText="1"/>
    </xf>
    <xf numFmtId="186" fontId="11" fillId="0" borderId="76" xfId="0" applyNumberFormat="1" applyFont="1" applyBorder="1" applyAlignment="1">
      <alignment horizontal="right" vertical="center" wrapText="1"/>
    </xf>
    <xf numFmtId="180" fontId="11" fillId="0" borderId="78" xfId="0" applyNumberFormat="1" applyFont="1" applyBorder="1" applyAlignment="1">
      <alignment horizontal="right" vertical="center" wrapText="1"/>
    </xf>
    <xf numFmtId="182" fontId="11" fillId="0" borderId="82" xfId="0" applyNumberFormat="1" applyFont="1" applyBorder="1" applyAlignment="1">
      <alignment horizontal="right" vertical="center" wrapText="1"/>
    </xf>
    <xf numFmtId="182" fontId="11" fillId="10" borderId="85" xfId="0" applyNumberFormat="1" applyFont="1" applyFill="1" applyBorder="1" applyAlignment="1">
      <alignment horizontal="right" vertical="center" wrapText="1"/>
    </xf>
    <xf numFmtId="183" fontId="11" fillId="0" borderId="82" xfId="0" applyNumberFormat="1" applyFont="1" applyBorder="1" applyAlignment="1">
      <alignment horizontal="right" vertical="center" wrapText="1"/>
    </xf>
    <xf numFmtId="185" fontId="12" fillId="10" borderId="85" xfId="0" applyNumberFormat="1" applyFont="1" applyFill="1" applyBorder="1" applyAlignment="1">
      <alignment horizontal="right" vertical="center" wrapText="1"/>
    </xf>
    <xf numFmtId="185" fontId="11" fillId="0" borderId="82" xfId="0" applyNumberFormat="1" applyFont="1" applyBorder="1" applyAlignment="1">
      <alignment horizontal="right" vertical="center" wrapText="1"/>
    </xf>
    <xf numFmtId="9" fontId="12" fillId="2" borderId="23" xfId="1" applyFont="1" applyFill="1" applyBorder="1" applyAlignment="1">
      <alignment horizontal="right" vertical="center" wrapText="1"/>
    </xf>
    <xf numFmtId="9" fontId="12" fillId="9" borderId="23" xfId="1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vertical="center"/>
    </xf>
    <xf numFmtId="0" fontId="9" fillId="2" borderId="39" xfId="0" applyFont="1" applyFill="1" applyBorder="1" applyAlignment="1">
      <alignment vertical="center"/>
    </xf>
    <xf numFmtId="0" fontId="10" fillId="2" borderId="25" xfId="0" applyFont="1" applyFill="1" applyBorder="1" applyAlignment="1">
      <alignment vertical="center"/>
    </xf>
    <xf numFmtId="179" fontId="12" fillId="0" borderId="9" xfId="1" applyNumberFormat="1" applyFont="1" applyFill="1" applyBorder="1" applyAlignment="1">
      <alignment horizontal="right" vertical="center" wrapText="1"/>
    </xf>
    <xf numFmtId="179" fontId="12" fillId="0" borderId="39" xfId="0" applyNumberFormat="1" applyFont="1" applyBorder="1" applyAlignment="1">
      <alignment horizontal="right" vertical="center" wrapText="1"/>
    </xf>
    <xf numFmtId="179" fontId="12" fillId="0" borderId="25" xfId="0" applyNumberFormat="1" applyFont="1" applyBorder="1" applyAlignment="1">
      <alignment horizontal="right" vertical="center" wrapText="1"/>
    </xf>
    <xf numFmtId="179" fontId="12" fillId="0" borderId="39" xfId="1" applyNumberFormat="1" applyFont="1" applyFill="1" applyBorder="1" applyAlignment="1">
      <alignment horizontal="right" vertical="center" wrapText="1"/>
    </xf>
    <xf numFmtId="179" fontId="12" fillId="0" borderId="68" xfId="0" applyNumberFormat="1" applyFont="1" applyBorder="1" applyAlignment="1">
      <alignment horizontal="right" vertical="center" wrapText="1"/>
    </xf>
    <xf numFmtId="179" fontId="12" fillId="9" borderId="39" xfId="1" applyNumberFormat="1" applyFont="1" applyFill="1" applyBorder="1" applyAlignment="1">
      <alignment horizontal="right" vertical="center" wrapText="1"/>
    </xf>
    <xf numFmtId="179" fontId="12" fillId="9" borderId="25" xfId="0" applyNumberFormat="1" applyFont="1" applyFill="1" applyBorder="1" applyAlignment="1">
      <alignment horizontal="right" vertical="center" wrapText="1"/>
    </xf>
    <xf numFmtId="179" fontId="12" fillId="2" borderId="39" xfId="1" applyNumberFormat="1" applyFont="1" applyFill="1" applyBorder="1" applyAlignment="1">
      <alignment horizontal="right" vertical="center" wrapText="1"/>
    </xf>
    <xf numFmtId="0" fontId="6" fillId="2" borderId="15" xfId="0" applyFont="1" applyFill="1" applyBorder="1" applyAlignment="1">
      <alignment vertical="center"/>
    </xf>
    <xf numFmtId="0" fontId="10" fillId="2" borderId="52" xfId="0" applyFont="1" applyFill="1" applyBorder="1" applyAlignment="1">
      <alignment vertical="center"/>
    </xf>
    <xf numFmtId="179" fontId="12" fillId="2" borderId="14" xfId="1" applyNumberFormat="1" applyFont="1" applyFill="1" applyBorder="1" applyAlignment="1">
      <alignment horizontal="right" vertical="center" wrapText="1"/>
    </xf>
    <xf numFmtId="179" fontId="12" fillId="2" borderId="28" xfId="0" applyNumberFormat="1" applyFont="1" applyFill="1" applyBorder="1" applyAlignment="1">
      <alignment horizontal="right" vertical="center" wrapText="1"/>
    </xf>
    <xf numFmtId="179" fontId="12" fillId="2" borderId="15" xfId="1" applyNumberFormat="1" applyFont="1" applyFill="1" applyBorder="1" applyAlignment="1">
      <alignment horizontal="right" vertical="center" wrapText="1"/>
    </xf>
    <xf numFmtId="179" fontId="12" fillId="2" borderId="52" xfId="0" applyNumberFormat="1" applyFont="1" applyFill="1" applyBorder="1" applyAlignment="1">
      <alignment horizontal="right" vertical="center" wrapText="1"/>
    </xf>
    <xf numFmtId="179" fontId="12" fillId="0" borderId="15" xfId="1" applyNumberFormat="1" applyFont="1" applyFill="1" applyBorder="1" applyAlignment="1">
      <alignment horizontal="right" vertical="center" wrapText="1"/>
    </xf>
    <xf numFmtId="179" fontId="12" fillId="0" borderId="16" xfId="0" applyNumberFormat="1" applyFont="1" applyBorder="1" applyAlignment="1">
      <alignment horizontal="right" vertical="center" wrapText="1"/>
    </xf>
    <xf numFmtId="179" fontId="12" fillId="0" borderId="52" xfId="0" applyNumberFormat="1" applyFont="1" applyBorder="1" applyAlignment="1">
      <alignment horizontal="right" vertical="center" wrapText="1"/>
    </xf>
    <xf numFmtId="179" fontId="12" fillId="0" borderId="16" xfId="1" applyNumberFormat="1" applyFont="1" applyFill="1" applyBorder="1" applyAlignment="1">
      <alignment horizontal="right" vertical="center" wrapText="1"/>
    </xf>
    <xf numFmtId="179" fontId="12" fillId="0" borderId="79" xfId="0" applyNumberFormat="1" applyFont="1" applyBorder="1" applyAlignment="1">
      <alignment horizontal="right" vertical="center" wrapText="1"/>
    </xf>
    <xf numFmtId="179" fontId="12" fillId="0" borderId="80" xfId="1" applyNumberFormat="1" applyFont="1" applyFill="1" applyBorder="1" applyAlignment="1">
      <alignment horizontal="right" vertical="center" wrapText="1"/>
    </xf>
    <xf numFmtId="179" fontId="12" fillId="9" borderId="16" xfId="1" applyNumberFormat="1" applyFont="1" applyFill="1" applyBorder="1" applyAlignment="1">
      <alignment horizontal="right" vertical="center" wrapText="1"/>
    </xf>
    <xf numFmtId="179" fontId="12" fillId="9" borderId="52" xfId="0" applyNumberFormat="1" applyFont="1" applyFill="1" applyBorder="1" applyAlignment="1">
      <alignment horizontal="right" vertical="center" wrapText="1"/>
    </xf>
    <xf numFmtId="179" fontId="12" fillId="2" borderId="16" xfId="1" applyNumberFormat="1" applyFont="1" applyFill="1" applyBorder="1" applyAlignment="1">
      <alignment horizontal="right" vertical="center" wrapText="1"/>
    </xf>
    <xf numFmtId="179" fontId="12" fillId="2" borderId="8" xfId="1" applyNumberFormat="1" applyFont="1" applyFill="1" applyBorder="1" applyAlignment="1">
      <alignment horizontal="right" vertical="center" wrapText="1"/>
    </xf>
    <xf numFmtId="179" fontId="12" fillId="2" borderId="24" xfId="0" applyNumberFormat="1" applyFont="1" applyFill="1" applyBorder="1" applyAlignment="1">
      <alignment horizontal="right" vertical="center" wrapText="1"/>
    </xf>
    <xf numFmtId="179" fontId="12" fillId="0" borderId="8" xfId="1" applyNumberFormat="1" applyFont="1" applyFill="1" applyBorder="1" applyAlignment="1">
      <alignment horizontal="right" vertical="center" wrapText="1"/>
    </xf>
    <xf numFmtId="179" fontId="12" fillId="0" borderId="27" xfId="0" applyNumberFormat="1" applyFont="1" applyBorder="1" applyAlignment="1">
      <alignment horizontal="right" vertical="center" wrapText="1"/>
    </xf>
    <xf numFmtId="179" fontId="12" fillId="0" borderId="24" xfId="0" applyNumberFormat="1" applyFont="1" applyBorder="1" applyAlignment="1">
      <alignment horizontal="right" vertical="center" wrapText="1"/>
    </xf>
    <xf numFmtId="179" fontId="12" fillId="0" borderId="27" xfId="1" applyNumberFormat="1" applyFont="1" applyFill="1" applyBorder="1" applyAlignment="1">
      <alignment horizontal="right" vertical="center" wrapText="1"/>
    </xf>
    <xf numFmtId="179" fontId="12" fillId="0" borderId="65" xfId="0" applyNumberFormat="1" applyFont="1" applyBorder="1" applyAlignment="1">
      <alignment horizontal="right" vertical="center" wrapText="1"/>
    </xf>
    <xf numFmtId="179" fontId="12" fillId="9" borderId="27" xfId="1" applyNumberFormat="1" applyFont="1" applyFill="1" applyBorder="1" applyAlignment="1">
      <alignment horizontal="right" vertical="center" wrapText="1"/>
    </xf>
    <xf numFmtId="179" fontId="12" fillId="9" borderId="24" xfId="0" applyNumberFormat="1" applyFont="1" applyFill="1" applyBorder="1" applyAlignment="1">
      <alignment horizontal="right" vertical="center" wrapText="1"/>
    </xf>
    <xf numFmtId="179" fontId="12" fillId="2" borderId="27" xfId="1" applyNumberFormat="1" applyFont="1" applyFill="1" applyBorder="1" applyAlignment="1">
      <alignment horizontal="right" vertical="center" wrapText="1"/>
    </xf>
    <xf numFmtId="176" fontId="7" fillId="0" borderId="12" xfId="0" applyNumberFormat="1" applyFont="1" applyBorder="1" applyAlignment="1">
      <alignment horizontal="center" vertical="center" wrapText="1"/>
    </xf>
    <xf numFmtId="176" fontId="11" fillId="10" borderId="10" xfId="0" applyNumberFormat="1" applyFont="1" applyFill="1" applyBorder="1" applyAlignment="1">
      <alignment horizontal="right" vertical="center" wrapText="1"/>
    </xf>
    <xf numFmtId="176" fontId="12" fillId="10" borderId="15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5" fillId="2" borderId="23" xfId="0" applyFont="1" applyFill="1" applyBorder="1" applyAlignment="1">
      <alignment vertical="center"/>
    </xf>
    <xf numFmtId="190" fontId="12" fillId="0" borderId="7" xfId="0" applyNumberFormat="1" applyFont="1" applyBorder="1" applyAlignment="1">
      <alignment horizontal="right" vertical="center" wrapText="1"/>
    </xf>
    <xf numFmtId="179" fontId="12" fillId="0" borderId="76" xfId="1" applyNumberFormat="1" applyFont="1" applyFill="1" applyBorder="1" applyAlignment="1">
      <alignment horizontal="right" vertical="center" wrapText="1"/>
    </xf>
    <xf numFmtId="0" fontId="11" fillId="0" borderId="13" xfId="0" applyFont="1" applyBorder="1" applyAlignment="1">
      <alignment horizontal="center" vertical="center" wrapText="1"/>
    </xf>
    <xf numFmtId="184" fontId="12" fillId="10" borderId="23" xfId="0" applyNumberFormat="1" applyFont="1" applyFill="1" applyBorder="1" applyAlignment="1">
      <alignment horizontal="right" vertical="center" wrapText="1"/>
    </xf>
    <xf numFmtId="181" fontId="11" fillId="0" borderId="38" xfId="0" applyNumberFormat="1" applyFont="1" applyBorder="1" applyAlignment="1">
      <alignment horizontal="right" vertical="center" wrapText="1"/>
    </xf>
    <xf numFmtId="181" fontId="11" fillId="0" borderId="27" xfId="0" applyNumberFormat="1" applyFont="1" applyBorder="1" applyAlignment="1">
      <alignment horizontal="right" vertical="center" wrapText="1"/>
    </xf>
    <xf numFmtId="9" fontId="11" fillId="10" borderId="23" xfId="0" applyNumberFormat="1" applyFont="1" applyFill="1" applyBorder="1" applyAlignment="1">
      <alignment horizontal="right" vertical="center" wrapText="1"/>
    </xf>
    <xf numFmtId="184" fontId="12" fillId="10" borderId="13" xfId="0" applyNumberFormat="1" applyFont="1" applyFill="1" applyBorder="1" applyAlignment="1">
      <alignment horizontal="right" vertical="center" wrapText="1"/>
    </xf>
    <xf numFmtId="184" fontId="12" fillId="10" borderId="16" xfId="0" applyNumberFormat="1" applyFont="1" applyFill="1" applyBorder="1" applyAlignment="1">
      <alignment horizontal="right" vertical="center" wrapText="1"/>
    </xf>
    <xf numFmtId="176" fontId="7" fillId="0" borderId="13" xfId="0" applyNumberFormat="1" applyFont="1" applyBorder="1" applyAlignment="1">
      <alignment horizontal="center" vertical="center" wrapText="1"/>
    </xf>
    <xf numFmtId="176" fontId="11" fillId="10" borderId="23" xfId="0" applyNumberFormat="1" applyFont="1" applyFill="1" applyBorder="1" applyAlignment="1">
      <alignment horizontal="right" vertical="center" wrapText="1"/>
    </xf>
    <xf numFmtId="176" fontId="12" fillId="10" borderId="16" xfId="0" applyNumberFormat="1" applyFont="1" applyFill="1" applyBorder="1" applyAlignment="1">
      <alignment horizontal="right" vertical="center" wrapText="1"/>
    </xf>
    <xf numFmtId="176" fontId="19" fillId="0" borderId="15" xfId="0" applyNumberFormat="1" applyFont="1" applyBorder="1" applyAlignment="1">
      <alignment horizontal="center" vertical="center" wrapText="1"/>
    </xf>
    <xf numFmtId="9" fontId="11" fillId="0" borderId="52" xfId="0" applyNumberFormat="1" applyFont="1" applyBorder="1" applyAlignment="1">
      <alignment horizontal="right" vertical="center" wrapText="1"/>
    </xf>
    <xf numFmtId="0" fontId="11" fillId="0" borderId="29" xfId="0" applyFont="1" applyBorder="1" applyAlignment="1">
      <alignment horizontal="center" vertical="center" wrapText="1"/>
    </xf>
    <xf numFmtId="184" fontId="12" fillId="10" borderId="1" xfId="0" applyNumberFormat="1" applyFont="1" applyFill="1" applyBorder="1" applyAlignment="1">
      <alignment horizontal="right" vertical="center" wrapText="1"/>
    </xf>
    <xf numFmtId="181" fontId="11" fillId="0" borderId="26" xfId="0" applyNumberFormat="1" applyFont="1" applyBorder="1" applyAlignment="1">
      <alignment horizontal="right" vertical="center" wrapText="1"/>
    </xf>
    <xf numFmtId="181" fontId="11" fillId="0" borderId="24" xfId="0" applyNumberFormat="1" applyFont="1" applyBorder="1" applyAlignment="1">
      <alignment horizontal="right" vertical="center" wrapText="1"/>
    </xf>
    <xf numFmtId="9" fontId="11" fillId="10" borderId="1" xfId="0" applyNumberFormat="1" applyFont="1" applyFill="1" applyBorder="1" applyAlignment="1">
      <alignment horizontal="right" vertical="center" wrapText="1"/>
    </xf>
    <xf numFmtId="184" fontId="12" fillId="10" borderId="29" xfId="0" applyNumberFormat="1" applyFont="1" applyFill="1" applyBorder="1" applyAlignment="1">
      <alignment horizontal="right" vertical="center" wrapText="1"/>
    </xf>
    <xf numFmtId="184" fontId="12" fillId="10" borderId="52" xfId="0" applyNumberFormat="1" applyFont="1" applyFill="1" applyBorder="1" applyAlignment="1">
      <alignment horizontal="right" vertical="center" wrapText="1"/>
    </xf>
    <xf numFmtId="176" fontId="20" fillId="0" borderId="12" xfId="0" applyNumberFormat="1" applyFont="1" applyBorder="1" applyAlignment="1">
      <alignment horizontal="right" vertical="top" wrapText="1"/>
    </xf>
    <xf numFmtId="184" fontId="12" fillId="0" borderId="29" xfId="0" applyNumberFormat="1" applyFont="1" applyBorder="1" applyAlignment="1">
      <alignment horizontal="right" vertical="top" wrapText="1"/>
    </xf>
    <xf numFmtId="9" fontId="13" fillId="0" borderId="26" xfId="0" applyNumberFormat="1" applyFont="1" applyBorder="1" applyAlignment="1">
      <alignment horizontal="left" vertical="center" wrapText="1"/>
    </xf>
    <xf numFmtId="176" fontId="21" fillId="0" borderId="12" xfId="0" applyNumberFormat="1" applyFont="1" applyBorder="1" applyAlignment="1">
      <alignment horizontal="left" vertical="center"/>
    </xf>
    <xf numFmtId="9" fontId="12" fillId="0" borderId="29" xfId="0" applyNumberFormat="1" applyFont="1" applyBorder="1" applyAlignment="1">
      <alignment horizontal="right" vertical="center" wrapText="1"/>
    </xf>
    <xf numFmtId="176" fontId="11" fillId="0" borderId="10" xfId="0" applyNumberFormat="1" applyFont="1" applyBorder="1" applyAlignment="1">
      <alignment horizontal="right" vertical="center" wrapText="1"/>
    </xf>
    <xf numFmtId="176" fontId="12" fillId="0" borderId="14" xfId="0" applyNumberFormat="1" applyFont="1" applyBorder="1" applyAlignment="1">
      <alignment horizontal="right" vertical="center" wrapText="1"/>
    </xf>
    <xf numFmtId="9" fontId="12" fillId="0" borderId="28" xfId="0" applyNumberFormat="1" applyFont="1" applyBorder="1" applyAlignment="1">
      <alignment horizontal="right" vertical="center" wrapText="1"/>
    </xf>
    <xf numFmtId="190" fontId="12" fillId="0" borderId="38" xfId="0" applyNumberFormat="1" applyFont="1" applyBorder="1" applyAlignment="1">
      <alignment horizontal="right" vertical="center" wrapText="1"/>
    </xf>
    <xf numFmtId="191" fontId="12" fillId="0" borderId="7" xfId="0" applyNumberFormat="1" applyFont="1" applyBorder="1" applyAlignment="1">
      <alignment horizontal="right" vertical="center" wrapText="1"/>
    </xf>
    <xf numFmtId="191" fontId="12" fillId="9" borderId="76" xfId="0" applyNumberFormat="1" applyFont="1" applyFill="1" applyBorder="1" applyAlignment="1">
      <alignment horizontal="right" vertical="center" wrapText="1"/>
    </xf>
    <xf numFmtId="176" fontId="7" fillId="9" borderId="23" xfId="0" applyNumberFormat="1" applyFont="1" applyFill="1" applyBorder="1" applyAlignment="1">
      <alignment vertical="center"/>
    </xf>
    <xf numFmtId="176" fontId="28" fillId="0" borderId="39" xfId="0" applyNumberFormat="1" applyFont="1" applyBorder="1" applyAlignment="1">
      <alignment horizontal="right" vertical="center" wrapText="1"/>
    </xf>
    <xf numFmtId="0" fontId="10" fillId="2" borderId="16" xfId="0" applyFont="1" applyFill="1" applyBorder="1" applyAlignment="1">
      <alignment vertical="center"/>
    </xf>
    <xf numFmtId="0" fontId="9" fillId="2" borderId="13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/>
    </xf>
    <xf numFmtId="0" fontId="10" fillId="2" borderId="13" xfId="0" applyFont="1" applyFill="1" applyBorder="1" applyAlignment="1">
      <alignment vertical="center"/>
    </xf>
    <xf numFmtId="0" fontId="9" fillId="2" borderId="16" xfId="0" applyFont="1" applyFill="1" applyBorder="1" applyAlignment="1">
      <alignment vertical="center" wrapText="1"/>
    </xf>
    <xf numFmtId="0" fontId="15" fillId="2" borderId="16" xfId="0" applyFont="1" applyFill="1" applyBorder="1" applyAlignment="1">
      <alignment vertical="center"/>
    </xf>
    <xf numFmtId="176" fontId="12" fillId="0" borderId="16" xfId="0" applyNumberFormat="1" applyFont="1" applyBorder="1" applyAlignment="1">
      <alignment horizontal="right" vertical="center" wrapText="1"/>
    </xf>
    <xf numFmtId="9" fontId="12" fillId="0" borderId="16" xfId="0" applyNumberFormat="1" applyFont="1" applyBorder="1" applyAlignment="1">
      <alignment horizontal="right" vertical="center" wrapText="1"/>
    </xf>
    <xf numFmtId="176" fontId="13" fillId="0" borderId="16" xfId="0" applyNumberFormat="1" applyFont="1" applyBorder="1" applyAlignment="1">
      <alignment horizontal="left" vertical="center"/>
    </xf>
    <xf numFmtId="176" fontId="21" fillId="0" borderId="16" xfId="0" applyNumberFormat="1" applyFont="1" applyBorder="1" applyAlignment="1">
      <alignment horizontal="left" vertical="center"/>
    </xf>
    <xf numFmtId="9" fontId="20" fillId="0" borderId="16" xfId="0" applyNumberFormat="1" applyFont="1" applyBorder="1" applyAlignment="1">
      <alignment horizontal="right" vertical="center" wrapText="1"/>
    </xf>
    <xf numFmtId="176" fontId="21" fillId="0" borderId="15" xfId="0" applyNumberFormat="1" applyFont="1" applyBorder="1" applyAlignment="1">
      <alignment horizontal="left" vertical="center"/>
    </xf>
    <xf numFmtId="9" fontId="12" fillId="0" borderId="52" xfId="0" applyNumberFormat="1" applyFont="1" applyBorder="1" applyAlignment="1">
      <alignment horizontal="right" vertical="center" wrapText="1"/>
    </xf>
    <xf numFmtId="10" fontId="12" fillId="9" borderId="76" xfId="1" applyNumberFormat="1" applyFont="1" applyFill="1" applyBorder="1" applyAlignment="1">
      <alignment horizontal="right" vertical="center" wrapText="1"/>
    </xf>
    <xf numFmtId="191" fontId="12" fillId="9" borderId="7" xfId="0" applyNumberFormat="1" applyFont="1" applyFill="1" applyBorder="1" applyAlignment="1">
      <alignment horizontal="right" vertical="center" wrapText="1"/>
    </xf>
    <xf numFmtId="179" fontId="12" fillId="9" borderId="76" xfId="1" applyNumberFormat="1" applyFont="1" applyFill="1" applyBorder="1" applyAlignment="1">
      <alignment horizontal="right" vertical="center" wrapText="1"/>
    </xf>
    <xf numFmtId="190" fontId="12" fillId="0" borderId="12" xfId="0" applyNumberFormat="1" applyFont="1" applyBorder="1" applyAlignment="1">
      <alignment horizontal="right" vertical="center" wrapText="1"/>
    </xf>
    <xf numFmtId="190" fontId="12" fillId="0" borderId="13" xfId="0" applyNumberFormat="1" applyFont="1" applyBorder="1" applyAlignment="1">
      <alignment horizontal="right" vertical="center" wrapText="1"/>
    </xf>
    <xf numFmtId="9" fontId="12" fillId="0" borderId="59" xfId="0" applyNumberFormat="1" applyFont="1" applyBorder="1" applyAlignment="1">
      <alignment horizontal="right" vertical="center" wrapText="1"/>
    </xf>
    <xf numFmtId="190" fontId="12" fillId="9" borderId="13" xfId="0" applyNumberFormat="1" applyFont="1" applyFill="1" applyBorder="1" applyAlignment="1">
      <alignment horizontal="right" vertical="center" wrapText="1"/>
    </xf>
    <xf numFmtId="9" fontId="12" fillId="2" borderId="29" xfId="0" applyNumberFormat="1" applyFont="1" applyFill="1" applyBorder="1" applyAlignment="1">
      <alignment horizontal="right" vertical="center" wrapText="1"/>
    </xf>
    <xf numFmtId="9" fontId="13" fillId="0" borderId="19" xfId="0" applyNumberFormat="1" applyFont="1" applyBorder="1" applyAlignment="1">
      <alignment horizontal="left" vertical="center" wrapText="1"/>
    </xf>
    <xf numFmtId="9" fontId="13" fillId="0" borderId="18" xfId="0" applyNumberFormat="1" applyFont="1" applyBorder="1" applyAlignment="1">
      <alignment horizontal="left" vertical="center" wrapText="1"/>
    </xf>
    <xf numFmtId="9" fontId="13" fillId="0" borderId="64" xfId="0" applyNumberFormat="1" applyFont="1" applyBorder="1" applyAlignment="1">
      <alignment horizontal="left" vertical="center" wrapText="1"/>
    </xf>
    <xf numFmtId="9" fontId="13" fillId="9" borderId="18" xfId="0" applyNumberFormat="1" applyFont="1" applyFill="1" applyBorder="1" applyAlignment="1">
      <alignment horizontal="left" vertical="center" wrapText="1"/>
    </xf>
    <xf numFmtId="177" fontId="12" fillId="9" borderId="82" xfId="0" applyNumberFormat="1" applyFont="1" applyFill="1" applyBorder="1" applyAlignment="1">
      <alignment horizontal="right" vertical="center" wrapText="1"/>
    </xf>
    <xf numFmtId="176" fontId="28" fillId="0" borderId="9" xfId="0" applyNumberFormat="1" applyFont="1" applyBorder="1" applyAlignment="1">
      <alignment horizontal="right" vertical="center" wrapText="1"/>
    </xf>
    <xf numFmtId="176" fontId="13" fillId="0" borderId="12" xfId="0" applyNumberFormat="1" applyFont="1" applyBorder="1" applyAlignment="1">
      <alignment horizontal="left" vertical="center"/>
    </xf>
    <xf numFmtId="176" fontId="13" fillId="0" borderId="15" xfId="0" applyNumberFormat="1" applyFont="1" applyBorder="1" applyAlignment="1">
      <alignment horizontal="left" vertical="center"/>
    </xf>
    <xf numFmtId="177" fontId="12" fillId="0" borderId="77" xfId="0" applyNumberFormat="1" applyFont="1" applyBorder="1" applyAlignment="1">
      <alignment horizontal="right" vertical="center" wrapText="1"/>
    </xf>
    <xf numFmtId="179" fontId="12" fillId="0" borderId="78" xfId="1" applyNumberFormat="1" applyFont="1" applyFill="1" applyBorder="1" applyAlignment="1">
      <alignment horizontal="right" vertical="center" wrapText="1"/>
    </xf>
    <xf numFmtId="191" fontId="12" fillId="0" borderId="84" xfId="0" applyNumberFormat="1" applyFont="1" applyBorder="1" applyAlignment="1">
      <alignment horizontal="right" vertical="center" wrapText="1"/>
    </xf>
    <xf numFmtId="9" fontId="12" fillId="0" borderId="16" xfId="0" applyNumberFormat="1" applyFont="1" applyBorder="1" applyAlignment="1">
      <alignment horizontal="left" vertical="center" wrapText="1"/>
    </xf>
    <xf numFmtId="176" fontId="7" fillId="2" borderId="6" xfId="0" applyNumberFormat="1" applyFont="1" applyFill="1" applyBorder="1" applyAlignment="1">
      <alignment horizontal="center" vertical="center" wrapText="1"/>
    </xf>
    <xf numFmtId="176" fontId="11" fillId="2" borderId="18" xfId="0" applyNumberFormat="1" applyFont="1" applyFill="1" applyBorder="1" applyAlignment="1">
      <alignment horizontal="center" vertical="center" wrapText="1"/>
    </xf>
    <xf numFmtId="176" fontId="7" fillId="2" borderId="18" xfId="0" applyNumberFormat="1" applyFont="1" applyFill="1" applyBorder="1" applyAlignment="1">
      <alignment horizontal="center" vertical="center" wrapText="1"/>
    </xf>
    <xf numFmtId="176" fontId="11" fillId="0" borderId="6" xfId="0" applyNumberFormat="1" applyFont="1" applyBorder="1" applyAlignment="1">
      <alignment horizontal="center" vertical="center" wrapText="1"/>
    </xf>
    <xf numFmtId="176" fontId="11" fillId="0" borderId="19" xfId="0" applyNumberFormat="1" applyFont="1" applyBorder="1" applyAlignment="1">
      <alignment horizontal="center" vertical="center" wrapText="1"/>
    </xf>
    <xf numFmtId="176" fontId="7" fillId="0" borderId="6" xfId="0" applyNumberFormat="1" applyFont="1" applyBorder="1" applyAlignment="1">
      <alignment horizontal="center" vertical="center" wrapText="1"/>
    </xf>
    <xf numFmtId="176" fontId="7" fillId="0" borderId="19" xfId="0" applyNumberFormat="1" applyFont="1" applyBorder="1" applyAlignment="1">
      <alignment horizontal="center" vertical="center" wrapText="1"/>
    </xf>
    <xf numFmtId="176" fontId="7" fillId="0" borderId="9" xfId="0" applyNumberFormat="1" applyFont="1" applyBorder="1" applyAlignment="1">
      <alignment horizontal="center" vertical="center" wrapText="1"/>
    </xf>
    <xf numFmtId="176" fontId="7" fillId="0" borderId="39" xfId="0" applyNumberFormat="1" applyFont="1" applyBorder="1" applyAlignment="1">
      <alignment horizontal="center" vertical="center" wrapText="1"/>
    </xf>
    <xf numFmtId="176" fontId="7" fillId="0" borderId="25" xfId="0" applyNumberFormat="1" applyFont="1" applyBorder="1" applyAlignment="1">
      <alignment horizontal="center" vertical="center" wrapText="1"/>
    </xf>
    <xf numFmtId="176" fontId="11" fillId="2" borderId="15" xfId="0" applyNumberFormat="1" applyFont="1" applyFill="1" applyBorder="1" applyAlignment="1">
      <alignment horizontal="center" vertical="center" wrapText="1"/>
    </xf>
    <xf numFmtId="176" fontId="11" fillId="2" borderId="52" xfId="0" applyNumberFormat="1" applyFont="1" applyFill="1" applyBorder="1" applyAlignment="1">
      <alignment horizontal="center" vertical="center" wrapText="1"/>
    </xf>
    <xf numFmtId="176" fontId="7" fillId="0" borderId="15" xfId="0" applyNumberFormat="1" applyFont="1" applyBorder="1" applyAlignment="1">
      <alignment horizontal="center" vertical="center" wrapText="1"/>
    </xf>
    <xf numFmtId="176" fontId="7" fillId="0" borderId="16" xfId="0" applyNumberFormat="1" applyFont="1" applyBorder="1" applyAlignment="1">
      <alignment horizontal="center" vertical="center" wrapText="1"/>
    </xf>
    <xf numFmtId="176" fontId="11" fillId="0" borderId="18" xfId="0" applyNumberFormat="1" applyFont="1" applyBorder="1" applyAlignment="1">
      <alignment horizontal="center" vertical="center" wrapText="1"/>
    </xf>
    <xf numFmtId="176" fontId="7" fillId="0" borderId="52" xfId="0" applyNumberFormat="1" applyFont="1" applyBorder="1" applyAlignment="1">
      <alignment horizontal="center" vertical="center" wrapText="1"/>
    </xf>
    <xf numFmtId="176" fontId="7" fillId="2" borderId="9" xfId="0" applyNumberFormat="1" applyFont="1" applyFill="1" applyBorder="1" applyAlignment="1">
      <alignment horizontal="center" vertical="center" wrapText="1"/>
    </xf>
    <xf numFmtId="176" fontId="11" fillId="2" borderId="25" xfId="0" applyNumberFormat="1" applyFont="1" applyFill="1" applyBorder="1" applyAlignment="1">
      <alignment horizontal="center" vertical="center" wrapText="1"/>
    </xf>
    <xf numFmtId="176" fontId="7" fillId="2" borderId="25" xfId="0" applyNumberFormat="1" applyFont="1" applyFill="1" applyBorder="1" applyAlignment="1">
      <alignment horizontal="center" vertical="center" wrapText="1"/>
    </xf>
    <xf numFmtId="176" fontId="11" fillId="0" borderId="64" xfId="0" applyNumberFormat="1" applyFont="1" applyBorder="1" applyAlignment="1">
      <alignment horizontal="center" vertical="center" wrapText="1"/>
    </xf>
    <xf numFmtId="176" fontId="11" fillId="2" borderId="6" xfId="0" applyNumberFormat="1" applyFont="1" applyFill="1" applyBorder="1" applyAlignment="1">
      <alignment horizontal="center" vertical="center" wrapText="1"/>
    </xf>
    <xf numFmtId="176" fontId="11" fillId="2" borderId="11" xfId="0" applyNumberFormat="1" applyFont="1" applyFill="1" applyBorder="1" applyAlignment="1">
      <alignment horizontal="center" vertical="center" wrapText="1"/>
    </xf>
    <xf numFmtId="176" fontId="11" fillId="2" borderId="21" xfId="0" applyNumberFormat="1" applyFont="1" applyFill="1" applyBorder="1" applyAlignment="1">
      <alignment horizontal="center" vertical="center" wrapText="1"/>
    </xf>
    <xf numFmtId="176" fontId="11" fillId="0" borderId="11" xfId="0" applyNumberFormat="1" applyFont="1" applyBorder="1" applyAlignment="1">
      <alignment horizontal="center" vertical="center" wrapText="1"/>
    </xf>
    <xf numFmtId="176" fontId="11" fillId="0" borderId="22" xfId="0" applyNumberFormat="1" applyFont="1" applyBorder="1" applyAlignment="1">
      <alignment horizontal="center" vertical="center" wrapText="1"/>
    </xf>
    <xf numFmtId="176" fontId="11" fillId="0" borderId="21" xfId="0" applyNumberFormat="1" applyFont="1" applyBorder="1" applyAlignment="1">
      <alignment horizontal="center" vertical="center" wrapText="1"/>
    </xf>
    <xf numFmtId="176" fontId="11" fillId="0" borderId="66" xfId="0" applyNumberFormat="1" applyFont="1" applyBorder="1" applyAlignment="1">
      <alignment horizontal="center" vertical="center" wrapText="1"/>
    </xf>
    <xf numFmtId="178" fontId="13" fillId="0" borderId="8" xfId="0" applyNumberFormat="1" applyFont="1" applyBorder="1" applyAlignment="1">
      <alignment horizontal="center" vertical="center" wrapText="1"/>
    </xf>
    <xf numFmtId="178" fontId="13" fillId="0" borderId="27" xfId="0" applyNumberFormat="1" applyFont="1" applyBorder="1" applyAlignment="1">
      <alignment horizontal="center" vertical="center" wrapText="1"/>
    </xf>
    <xf numFmtId="178" fontId="12" fillId="0" borderId="8" xfId="0" applyNumberFormat="1" applyFont="1" applyBorder="1" applyAlignment="1">
      <alignment horizontal="center" vertical="center" wrapText="1"/>
    </xf>
    <xf numFmtId="178" fontId="12" fillId="0" borderId="27" xfId="0" applyNumberFormat="1" applyFont="1" applyBorder="1" applyAlignment="1">
      <alignment horizontal="center" vertical="center" wrapText="1"/>
    </xf>
    <xf numFmtId="178" fontId="13" fillId="0" borderId="24" xfId="0" applyNumberFormat="1" applyFont="1" applyBorder="1" applyAlignment="1">
      <alignment horizontal="center" vertical="center" wrapText="1"/>
    </xf>
    <xf numFmtId="178" fontId="13" fillId="0" borderId="76" xfId="0" applyNumberFormat="1" applyFont="1" applyBorder="1" applyAlignment="1">
      <alignment horizontal="center" vertical="center" wrapText="1"/>
    </xf>
    <xf numFmtId="178" fontId="13" fillId="0" borderId="65" xfId="0" applyNumberFormat="1" applyFont="1" applyBorder="1" applyAlignment="1">
      <alignment horizontal="center" vertical="center" wrapText="1"/>
    </xf>
    <xf numFmtId="176" fontId="7" fillId="0" borderId="10" xfId="0" applyNumberFormat="1" applyFont="1" applyBorder="1" applyAlignment="1">
      <alignment horizontal="center" vertical="center" wrapText="1"/>
    </xf>
    <xf numFmtId="176" fontId="11" fillId="0" borderId="23" xfId="0" applyNumberFormat="1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176" fontId="7" fillId="0" borderId="23" xfId="0" applyNumberFormat="1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 wrapText="1"/>
    </xf>
    <xf numFmtId="176" fontId="7" fillId="2" borderId="10" xfId="0" applyNumberFormat="1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horizontal="center" vertical="center" wrapText="1"/>
    </xf>
    <xf numFmtId="176" fontId="7" fillId="2" borderId="23" xfId="0" applyNumberFormat="1" applyFont="1" applyFill="1" applyBorder="1" applyAlignment="1">
      <alignment horizontal="center"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2" borderId="1" xfId="0" applyNumberFormat="1" applyFont="1" applyFill="1" applyBorder="1" applyAlignment="1">
      <alignment vertical="center" wrapText="1"/>
    </xf>
    <xf numFmtId="176" fontId="7" fillId="0" borderId="23" xfId="0" applyNumberFormat="1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176" fontId="7" fillId="0" borderId="10" xfId="0" applyNumberFormat="1" applyFont="1" applyBorder="1" applyAlignment="1">
      <alignment vertical="center" wrapText="1"/>
    </xf>
    <xf numFmtId="0" fontId="7" fillId="0" borderId="23" xfId="0" applyFont="1" applyBorder="1" applyAlignment="1">
      <alignment vertical="center"/>
    </xf>
    <xf numFmtId="176" fontId="7" fillId="0" borderId="1" xfId="0" applyNumberFormat="1" applyFont="1" applyBorder="1" applyAlignment="1">
      <alignment vertical="center" wrapText="1"/>
    </xf>
    <xf numFmtId="176" fontId="7" fillId="0" borderId="10" xfId="0" applyNumberFormat="1" applyFont="1" applyBorder="1" applyAlignment="1">
      <alignment horizontal="left" vertical="center" wrapText="1"/>
    </xf>
    <xf numFmtId="176" fontId="7" fillId="0" borderId="23" xfId="0" applyNumberFormat="1" applyFont="1" applyBorder="1" applyAlignment="1">
      <alignment horizontal="left" vertical="center" wrapText="1"/>
    </xf>
    <xf numFmtId="176" fontId="7" fillId="0" borderId="58" xfId="0" applyNumberFormat="1" applyFont="1" applyBorder="1" applyAlignment="1">
      <alignment horizontal="center" vertical="center" wrapText="1"/>
    </xf>
    <xf numFmtId="176" fontId="7" fillId="9" borderId="23" xfId="0" applyNumberFormat="1" applyFont="1" applyFill="1" applyBorder="1" applyAlignment="1">
      <alignment vertical="center" wrapText="1"/>
    </xf>
    <xf numFmtId="176" fontId="7" fillId="9" borderId="1" xfId="0" applyNumberFormat="1" applyFont="1" applyFill="1" applyBorder="1" applyAlignment="1">
      <alignment vertical="center" wrapText="1"/>
    </xf>
    <xf numFmtId="176" fontId="7" fillId="0" borderId="82" xfId="0" applyNumberFormat="1" applyFont="1" applyBorder="1" applyAlignment="1">
      <alignment horizontal="left" vertical="center" wrapText="1"/>
    </xf>
    <xf numFmtId="176" fontId="7" fillId="0" borderId="58" xfId="0" applyNumberFormat="1" applyFont="1" applyBorder="1" applyAlignment="1">
      <alignment horizontal="left" vertical="center" wrapText="1"/>
    </xf>
    <xf numFmtId="176" fontId="7" fillId="0" borderId="58" xfId="0" applyNumberFormat="1" applyFont="1" applyBorder="1" applyAlignment="1">
      <alignment vertical="center" wrapText="1"/>
    </xf>
    <xf numFmtId="176" fontId="7" fillId="0" borderId="1" xfId="0" applyNumberFormat="1" applyFont="1" applyBorder="1" applyAlignment="1">
      <alignment horizontal="left"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0" borderId="68" xfId="0" applyNumberFormat="1" applyFont="1" applyBorder="1" applyAlignment="1">
      <alignment horizontal="center" vertical="center" wrapText="1"/>
    </xf>
    <xf numFmtId="176" fontId="7" fillId="0" borderId="79" xfId="0" applyNumberFormat="1" applyFont="1" applyBorder="1" applyAlignment="1">
      <alignment horizontal="center" vertical="center" wrapText="1"/>
    </xf>
    <xf numFmtId="176" fontId="11" fillId="9" borderId="77" xfId="0" applyNumberFormat="1" applyFont="1" applyFill="1" applyBorder="1" applyAlignment="1">
      <alignment horizontal="center" vertical="center" wrapText="1"/>
    </xf>
    <xf numFmtId="176" fontId="11" fillId="9" borderId="18" xfId="0" applyNumberFormat="1" applyFont="1" applyFill="1" applyBorder="1" applyAlignment="1">
      <alignment horizontal="center" vertical="center" wrapText="1"/>
    </xf>
    <xf numFmtId="176" fontId="7" fillId="9" borderId="78" xfId="0" applyNumberFormat="1" applyFont="1" applyFill="1" applyBorder="1" applyAlignment="1">
      <alignment horizontal="center" vertical="center" wrapText="1"/>
    </xf>
    <xf numFmtId="176" fontId="7" fillId="9" borderId="25" xfId="0" applyNumberFormat="1" applyFont="1" applyFill="1" applyBorder="1" applyAlignment="1">
      <alignment horizontal="center" vertical="center" wrapText="1"/>
    </xf>
    <xf numFmtId="176" fontId="7" fillId="9" borderId="80" xfId="0" applyNumberFormat="1" applyFont="1" applyFill="1" applyBorder="1" applyAlignment="1">
      <alignment horizontal="center" vertical="center" wrapText="1"/>
    </xf>
    <xf numFmtId="176" fontId="7" fillId="9" borderId="52" xfId="0" applyNumberFormat="1" applyFont="1" applyFill="1" applyBorder="1" applyAlignment="1">
      <alignment horizontal="center" vertical="center" wrapText="1"/>
    </xf>
    <xf numFmtId="176" fontId="11" fillId="9" borderId="81" xfId="0" applyNumberFormat="1" applyFont="1" applyFill="1" applyBorder="1" applyAlignment="1">
      <alignment horizontal="center" vertical="center" wrapText="1"/>
    </xf>
    <xf numFmtId="176" fontId="11" fillId="9" borderId="21" xfId="0" applyNumberFormat="1" applyFont="1" applyFill="1" applyBorder="1" applyAlignment="1">
      <alignment horizontal="center" vertical="center" wrapText="1"/>
    </xf>
    <xf numFmtId="178" fontId="26" fillId="9" borderId="76" xfId="0" applyNumberFormat="1" applyFont="1" applyFill="1" applyBorder="1" applyAlignment="1">
      <alignment horizontal="center" vertical="center" wrapText="1"/>
    </xf>
    <xf numFmtId="178" fontId="12" fillId="9" borderId="24" xfId="0" applyNumberFormat="1" applyFont="1" applyFill="1" applyBorder="1" applyAlignment="1">
      <alignment horizontal="center" vertical="center" wrapText="1"/>
    </xf>
    <xf numFmtId="176" fontId="7" fillId="9" borderId="23" xfId="0" applyNumberFormat="1" applyFont="1" applyFill="1" applyBorder="1" applyAlignment="1">
      <alignment horizontal="center" vertical="center" wrapText="1"/>
    </xf>
    <xf numFmtId="176" fontId="7" fillId="9" borderId="1" xfId="0" applyNumberFormat="1" applyFont="1" applyFill="1" applyBorder="1" applyAlignment="1">
      <alignment horizontal="center" vertical="center" wrapText="1"/>
    </xf>
    <xf numFmtId="176" fontId="7" fillId="9" borderId="82" xfId="0" applyNumberFormat="1" applyFont="1" applyFill="1" applyBorder="1" applyAlignment="1">
      <alignment horizontal="left" vertical="center" wrapText="1"/>
    </xf>
    <xf numFmtId="176" fontId="7" fillId="9" borderId="1" xfId="0" applyNumberFormat="1" applyFont="1" applyFill="1" applyBorder="1" applyAlignment="1">
      <alignment horizontal="left" vertical="center" wrapText="1"/>
    </xf>
    <xf numFmtId="176" fontId="7" fillId="0" borderId="82" xfId="0" applyNumberFormat="1" applyFont="1" applyBorder="1" applyAlignment="1">
      <alignment vertical="center" wrapText="1"/>
    </xf>
    <xf numFmtId="176" fontId="7" fillId="0" borderId="82" xfId="0" applyNumberFormat="1" applyFont="1" applyBorder="1" applyAlignment="1">
      <alignment horizontal="center" vertical="center" wrapText="1"/>
    </xf>
    <xf numFmtId="176" fontId="11" fillId="0" borderId="81" xfId="0" applyNumberFormat="1" applyFont="1" applyBorder="1" applyAlignment="1">
      <alignment horizontal="center" vertical="center" wrapText="1"/>
    </xf>
    <xf numFmtId="176" fontId="11" fillId="0" borderId="77" xfId="0" applyNumberFormat="1" applyFont="1" applyBorder="1" applyAlignment="1">
      <alignment horizontal="center" vertical="center" wrapText="1"/>
    </xf>
    <xf numFmtId="0" fontId="7" fillId="0" borderId="58" xfId="0" applyFont="1" applyBorder="1" applyAlignment="1">
      <alignment vertical="center"/>
    </xf>
    <xf numFmtId="178" fontId="12" fillId="0" borderId="65" xfId="0" applyNumberFormat="1" applyFont="1" applyBorder="1" applyAlignment="1">
      <alignment horizontal="center" vertical="center" wrapText="1"/>
    </xf>
    <xf numFmtId="176" fontId="11" fillId="2" borderId="22" xfId="0" applyNumberFormat="1" applyFont="1" applyFill="1" applyBorder="1" applyAlignment="1">
      <alignment horizontal="center" vertical="center" wrapText="1"/>
    </xf>
    <xf numFmtId="176" fontId="11" fillId="9" borderId="22" xfId="0" applyNumberFormat="1" applyFont="1" applyFill="1" applyBorder="1" applyAlignment="1">
      <alignment horizontal="center" vertical="center" wrapText="1"/>
    </xf>
    <xf numFmtId="176" fontId="7" fillId="2" borderId="16" xfId="0" applyNumberFormat="1" applyFont="1" applyFill="1" applyBorder="1" applyAlignment="1">
      <alignment horizontal="center" vertical="center" wrapText="1"/>
    </xf>
    <xf numFmtId="176" fontId="7" fillId="2" borderId="52" xfId="0" applyNumberFormat="1" applyFont="1" applyFill="1" applyBorder="1" applyAlignment="1">
      <alignment horizontal="center" vertical="center" wrapText="1"/>
    </xf>
    <xf numFmtId="176" fontId="7" fillId="2" borderId="19" xfId="0" applyNumberFormat="1" applyFont="1" applyFill="1" applyBorder="1" applyAlignment="1">
      <alignment horizontal="center" vertical="center" wrapText="1"/>
    </xf>
    <xf numFmtId="176" fontId="7" fillId="9" borderId="19" xfId="0" applyNumberFormat="1" applyFont="1" applyFill="1" applyBorder="1" applyAlignment="1">
      <alignment horizontal="center" vertical="center" wrapText="1"/>
    </xf>
    <xf numFmtId="176" fontId="11" fillId="2" borderId="19" xfId="0" applyNumberFormat="1" applyFont="1" applyFill="1" applyBorder="1" applyAlignment="1">
      <alignment horizontal="center" vertical="center" wrapText="1"/>
    </xf>
    <xf numFmtId="176" fontId="7" fillId="9" borderId="16" xfId="0" applyNumberFormat="1" applyFont="1" applyFill="1" applyBorder="1" applyAlignment="1">
      <alignment horizontal="center" vertical="center" wrapText="1"/>
    </xf>
    <xf numFmtId="176" fontId="11" fillId="9" borderId="19" xfId="0" applyNumberFormat="1" applyFont="1" applyFill="1" applyBorder="1" applyAlignment="1">
      <alignment horizontal="center" vertical="center" wrapText="1"/>
    </xf>
    <xf numFmtId="176" fontId="7" fillId="2" borderId="39" xfId="0" applyNumberFormat="1" applyFont="1" applyFill="1" applyBorder="1" applyAlignment="1">
      <alignment horizontal="center" vertical="center" wrapText="1"/>
    </xf>
    <xf numFmtId="176" fontId="7" fillId="0" borderId="78" xfId="0" applyNumberFormat="1" applyFont="1" applyBorder="1" applyAlignment="1">
      <alignment horizontal="center" vertical="center" wrapText="1"/>
    </xf>
    <xf numFmtId="176" fontId="7" fillId="9" borderId="39" xfId="0" applyNumberFormat="1" applyFont="1" applyFill="1" applyBorder="1" applyAlignment="1">
      <alignment horizontal="center" vertical="center" wrapText="1"/>
    </xf>
    <xf numFmtId="176" fontId="7" fillId="0" borderId="77" xfId="0" applyNumberFormat="1" applyFont="1" applyBorder="1" applyAlignment="1">
      <alignment horizontal="center" vertical="center" wrapText="1"/>
    </xf>
    <xf numFmtId="176" fontId="7" fillId="0" borderId="80" xfId="0" applyNumberFormat="1" applyFont="1" applyBorder="1" applyAlignment="1">
      <alignment horizontal="center" vertical="center" wrapText="1"/>
    </xf>
    <xf numFmtId="176" fontId="7" fillId="9" borderId="82" xfId="0" applyNumberFormat="1" applyFont="1" applyFill="1" applyBorder="1" applyAlignment="1">
      <alignment horizontal="center" vertical="center" wrapText="1"/>
    </xf>
    <xf numFmtId="176" fontId="7" fillId="9" borderId="82" xfId="0" applyNumberFormat="1" applyFont="1" applyFill="1" applyBorder="1" applyAlignment="1">
      <alignment vertical="center" wrapText="1"/>
    </xf>
    <xf numFmtId="178" fontId="12" fillId="0" borderId="76" xfId="0" applyNumberFormat="1" applyFont="1" applyBorder="1" applyAlignment="1">
      <alignment horizontal="center" vertical="center" wrapText="1"/>
    </xf>
    <xf numFmtId="176" fontId="7" fillId="0" borderId="18" xfId="0" applyNumberFormat="1" applyFont="1" applyBorder="1" applyAlignment="1">
      <alignment horizontal="center" vertical="center" wrapText="1"/>
    </xf>
    <xf numFmtId="176" fontId="7" fillId="0" borderId="64" xfId="0" applyNumberFormat="1" applyFont="1" applyBorder="1" applyAlignment="1">
      <alignment horizontal="center" vertical="center" wrapText="1"/>
    </xf>
    <xf numFmtId="176" fontId="7" fillId="9" borderId="18" xfId="0" applyNumberFormat="1" applyFont="1" applyFill="1" applyBorder="1" applyAlignment="1">
      <alignment horizontal="center" vertical="center" wrapText="1"/>
    </xf>
    <xf numFmtId="176" fontId="7" fillId="9" borderId="77" xfId="0" applyNumberFormat="1" applyFont="1" applyFill="1" applyBorder="1" applyAlignment="1">
      <alignment horizontal="center" vertical="center" wrapText="1"/>
    </xf>
    <xf numFmtId="178" fontId="13" fillId="9" borderId="76" xfId="0" applyNumberFormat="1" applyFont="1" applyFill="1" applyBorder="1" applyAlignment="1">
      <alignment horizontal="center" vertical="center" wrapText="1"/>
    </xf>
    <xf numFmtId="178" fontId="13" fillId="9" borderId="24" xfId="0" applyNumberFormat="1" applyFont="1" applyFill="1" applyBorder="1" applyAlignment="1">
      <alignment horizontal="center" vertical="center" wrapText="1"/>
    </xf>
    <xf numFmtId="0" fontId="5" fillId="0" borderId="58" xfId="0" applyFont="1" applyBorder="1" applyAlignment="1">
      <alignment vertical="center"/>
    </xf>
    <xf numFmtId="176" fontId="7" fillId="8" borderId="23" xfId="0" applyNumberFormat="1" applyFont="1" applyFill="1" applyBorder="1" applyAlignment="1">
      <alignment vertical="center" wrapText="1"/>
    </xf>
    <xf numFmtId="176" fontId="7" fillId="8" borderId="58" xfId="0" applyNumberFormat="1" applyFont="1" applyFill="1" applyBorder="1" applyAlignment="1">
      <alignment vertical="center" wrapText="1"/>
    </xf>
    <xf numFmtId="0" fontId="5" fillId="8" borderId="58" xfId="0" applyFont="1" applyFill="1" applyBorder="1" applyAlignment="1">
      <alignment vertical="center"/>
    </xf>
    <xf numFmtId="176" fontId="7" fillId="8" borderId="23" xfId="0" applyNumberFormat="1" applyFont="1" applyFill="1" applyBorder="1" applyAlignment="1">
      <alignment horizontal="center" vertical="center" wrapText="1"/>
    </xf>
    <xf numFmtId="176" fontId="11" fillId="8" borderId="58" xfId="0" applyNumberFormat="1" applyFont="1" applyFill="1" applyBorder="1" applyAlignment="1">
      <alignment horizontal="center" vertical="center" wrapText="1"/>
    </xf>
    <xf numFmtId="176" fontId="11" fillId="8" borderId="19" xfId="0" applyNumberFormat="1" applyFont="1" applyFill="1" applyBorder="1" applyAlignment="1">
      <alignment horizontal="center" vertical="center" wrapText="1"/>
    </xf>
    <xf numFmtId="176" fontId="11" fillId="8" borderId="64" xfId="0" applyNumberFormat="1" applyFont="1" applyFill="1" applyBorder="1" applyAlignment="1">
      <alignment horizontal="center" vertical="center" wrapText="1"/>
    </xf>
    <xf numFmtId="176" fontId="11" fillId="8" borderId="22" xfId="0" applyNumberFormat="1" applyFont="1" applyFill="1" applyBorder="1" applyAlignment="1">
      <alignment horizontal="center" vertical="center" wrapText="1"/>
    </xf>
    <xf numFmtId="176" fontId="11" fillId="8" borderId="66" xfId="0" applyNumberFormat="1" applyFont="1" applyFill="1" applyBorder="1" applyAlignment="1">
      <alignment horizontal="center" vertical="center" wrapText="1"/>
    </xf>
    <xf numFmtId="176" fontId="7" fillId="8" borderId="16" xfId="0" applyNumberFormat="1" applyFont="1" applyFill="1" applyBorder="1" applyAlignment="1">
      <alignment horizontal="center" vertical="center" wrapText="1"/>
    </xf>
    <xf numFmtId="176" fontId="7" fillId="8" borderId="79" xfId="0" applyNumberFormat="1" applyFont="1" applyFill="1" applyBorder="1" applyAlignment="1">
      <alignment horizontal="center" vertical="center" wrapText="1"/>
    </xf>
    <xf numFmtId="176" fontId="7" fillId="8" borderId="19" xfId="0" applyNumberFormat="1" applyFont="1" applyFill="1" applyBorder="1" applyAlignment="1">
      <alignment horizontal="center" vertical="center" wrapText="1"/>
    </xf>
    <xf numFmtId="176" fontId="7" fillId="8" borderId="64" xfId="0" applyNumberFormat="1" applyFont="1" applyFill="1" applyBorder="1" applyAlignment="1">
      <alignment horizontal="center" vertical="center" wrapText="1"/>
    </xf>
    <xf numFmtId="176" fontId="7" fillId="8" borderId="39" xfId="0" applyNumberFormat="1" applyFont="1" applyFill="1" applyBorder="1" applyAlignment="1">
      <alignment horizontal="center" vertical="center" wrapText="1"/>
    </xf>
    <xf numFmtId="176" fontId="7" fillId="8" borderId="68" xfId="0" applyNumberFormat="1" applyFont="1" applyFill="1" applyBorder="1" applyAlignment="1">
      <alignment horizontal="center" vertical="center" wrapText="1"/>
    </xf>
    <xf numFmtId="176" fontId="7" fillId="7" borderId="77" xfId="0" applyNumberFormat="1" applyFont="1" applyFill="1" applyBorder="1" applyAlignment="1">
      <alignment horizontal="center" vertical="center" wrapText="1"/>
    </xf>
    <xf numFmtId="176" fontId="7" fillId="7" borderId="18" xfId="0" applyNumberFormat="1" applyFont="1" applyFill="1" applyBorder="1" applyAlignment="1">
      <alignment horizontal="center" vertical="center" wrapText="1"/>
    </xf>
    <xf numFmtId="176" fontId="7" fillId="7" borderId="25" xfId="0" applyNumberFormat="1" applyFont="1" applyFill="1" applyBorder="1" applyAlignment="1">
      <alignment horizontal="center" vertical="center" wrapText="1"/>
    </xf>
    <xf numFmtId="176" fontId="7" fillId="7" borderId="52" xfId="0" applyNumberFormat="1" applyFont="1" applyFill="1" applyBorder="1" applyAlignment="1">
      <alignment horizontal="center" vertical="center" wrapText="1"/>
    </xf>
    <xf numFmtId="176" fontId="11" fillId="7" borderId="18" xfId="0" applyNumberFormat="1" applyFont="1" applyFill="1" applyBorder="1" applyAlignment="1">
      <alignment horizontal="center" vertical="center" wrapText="1"/>
    </xf>
    <xf numFmtId="176" fontId="11" fillId="7" borderId="21" xfId="0" applyNumberFormat="1" applyFont="1" applyFill="1" applyBorder="1" applyAlignment="1">
      <alignment horizontal="center" vertical="center" wrapText="1"/>
    </xf>
    <xf numFmtId="176" fontId="11" fillId="0" borderId="58" xfId="0" applyNumberFormat="1" applyFont="1" applyBorder="1" applyAlignment="1">
      <alignment horizontal="center" vertical="center" wrapText="1"/>
    </xf>
    <xf numFmtId="176" fontId="11" fillId="7" borderId="1" xfId="0" applyNumberFormat="1" applyFont="1" applyFill="1" applyBorder="1" applyAlignment="1">
      <alignment horizontal="center" vertical="center" wrapText="1"/>
    </xf>
    <xf numFmtId="176" fontId="7" fillId="7" borderId="1" xfId="0" applyNumberFormat="1" applyFont="1" applyFill="1" applyBorder="1" applyAlignment="1">
      <alignment vertical="center" wrapText="1"/>
    </xf>
    <xf numFmtId="176" fontId="11" fillId="2" borderId="23" xfId="0" applyNumberFormat="1" applyFont="1" applyFill="1" applyBorder="1" applyAlignment="1">
      <alignment vertical="center" wrapText="1"/>
    </xf>
    <xf numFmtId="176" fontId="11" fillId="2" borderId="1" xfId="0" applyNumberFormat="1" applyFont="1" applyFill="1" applyBorder="1" applyAlignment="1">
      <alignment vertical="center" wrapText="1"/>
    </xf>
    <xf numFmtId="176" fontId="13" fillId="0" borderId="23" xfId="0" applyNumberFormat="1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176" fontId="11" fillId="0" borderId="10" xfId="0" applyNumberFormat="1" applyFont="1" applyBorder="1" applyAlignment="1">
      <alignment vertical="center" wrapText="1"/>
    </xf>
    <xf numFmtId="176" fontId="11" fillId="0" borderId="23" xfId="0" applyNumberFormat="1" applyFont="1" applyBorder="1" applyAlignment="1">
      <alignment vertical="center" wrapText="1"/>
    </xf>
    <xf numFmtId="176" fontId="11" fillId="7" borderId="23" xfId="0" applyNumberFormat="1" applyFont="1" applyFill="1" applyBorder="1" applyAlignment="1">
      <alignment vertical="center" wrapText="1"/>
    </xf>
    <xf numFmtId="176" fontId="11" fillId="7" borderId="1" xfId="0" applyNumberFormat="1" applyFont="1" applyFill="1" applyBorder="1" applyAlignment="1">
      <alignment vertical="center" wrapText="1"/>
    </xf>
    <xf numFmtId="176" fontId="11" fillId="0" borderId="1" xfId="0" applyNumberFormat="1" applyFont="1" applyBorder="1" applyAlignment="1">
      <alignment vertical="center" wrapText="1"/>
    </xf>
    <xf numFmtId="0" fontId="14" fillId="0" borderId="58" xfId="0" applyFont="1" applyBorder="1" applyAlignment="1">
      <alignment vertical="center"/>
    </xf>
    <xf numFmtId="176" fontId="11" fillId="2" borderId="10" xfId="0" applyNumberFormat="1" applyFont="1" applyFill="1" applyBorder="1" applyAlignment="1">
      <alignment vertical="center" wrapText="1"/>
    </xf>
    <xf numFmtId="0" fontId="0" fillId="0" borderId="23" xfId="0" applyBorder="1" applyAlignment="1">
      <alignment vertical="center"/>
    </xf>
    <xf numFmtId="176" fontId="13" fillId="7" borderId="23" xfId="0" applyNumberFormat="1" applyFont="1" applyFill="1" applyBorder="1" applyAlignment="1">
      <alignment vertical="center" wrapText="1"/>
    </xf>
    <xf numFmtId="0" fontId="14" fillId="7" borderId="58" xfId="0" applyFont="1" applyFill="1" applyBorder="1" applyAlignment="1">
      <alignment vertical="center"/>
    </xf>
    <xf numFmtId="176" fontId="7" fillId="7" borderId="6" xfId="0" applyNumberFormat="1" applyFont="1" applyFill="1" applyBorder="1" applyAlignment="1">
      <alignment horizontal="center" vertical="center" wrapText="1"/>
    </xf>
    <xf numFmtId="0" fontId="0" fillId="0" borderId="58" xfId="0" applyBorder="1" applyAlignment="1">
      <alignment vertical="center"/>
    </xf>
    <xf numFmtId="176" fontId="11" fillId="7" borderId="11" xfId="0" applyNumberFormat="1" applyFont="1" applyFill="1" applyBorder="1" applyAlignment="1">
      <alignment horizontal="center" vertical="center" wrapText="1"/>
    </xf>
    <xf numFmtId="176" fontId="7" fillId="7" borderId="10" xfId="0" applyNumberFormat="1" applyFont="1" applyFill="1" applyBorder="1" applyAlignment="1">
      <alignment horizontal="center" vertical="center" wrapText="1"/>
    </xf>
    <xf numFmtId="176" fontId="7" fillId="7" borderId="10" xfId="0" applyNumberFormat="1" applyFont="1" applyFill="1" applyBorder="1" applyAlignment="1">
      <alignment vertical="center" wrapText="1"/>
    </xf>
    <xf numFmtId="176" fontId="11" fillId="7" borderId="82" xfId="0" applyNumberFormat="1" applyFont="1" applyFill="1" applyBorder="1" applyAlignment="1">
      <alignment vertical="center" wrapText="1"/>
    </xf>
    <xf numFmtId="0" fontId="0" fillId="7" borderId="58" xfId="0" applyFill="1" applyBorder="1" applyAlignment="1">
      <alignment vertical="center"/>
    </xf>
    <xf numFmtId="176" fontId="7" fillId="7" borderId="9" xfId="0" applyNumberFormat="1" applyFont="1" applyFill="1" applyBorder="1" applyAlignment="1">
      <alignment horizontal="center" vertical="center" wrapText="1"/>
    </xf>
    <xf numFmtId="176" fontId="7" fillId="7" borderId="15" xfId="0" applyNumberFormat="1" applyFont="1" applyFill="1" applyBorder="1" applyAlignment="1">
      <alignment horizontal="center" vertical="center" wrapText="1"/>
    </xf>
    <xf numFmtId="176" fontId="11" fillId="7" borderId="6" xfId="0" applyNumberFormat="1" applyFont="1" applyFill="1" applyBorder="1" applyAlignment="1">
      <alignment horizontal="center" vertical="center" wrapText="1"/>
    </xf>
    <xf numFmtId="176" fontId="7" fillId="4" borderId="10" xfId="0" applyNumberFormat="1" applyFont="1" applyFill="1" applyBorder="1" applyAlignment="1">
      <alignment horizontal="center" vertical="center" wrapText="1"/>
    </xf>
    <xf numFmtId="176" fontId="11" fillId="4" borderId="58" xfId="0" applyNumberFormat="1" applyFont="1" applyFill="1" applyBorder="1" applyAlignment="1">
      <alignment horizontal="center" vertical="center" wrapText="1"/>
    </xf>
    <xf numFmtId="176" fontId="7" fillId="4" borderId="10" xfId="0" applyNumberFormat="1" applyFont="1" applyFill="1" applyBorder="1" applyAlignment="1">
      <alignment vertical="center" wrapText="1"/>
    </xf>
    <xf numFmtId="176" fontId="7" fillId="4" borderId="58" xfId="0" applyNumberFormat="1" applyFont="1" applyFill="1" applyBorder="1" applyAlignment="1">
      <alignment vertical="center" wrapText="1"/>
    </xf>
    <xf numFmtId="176" fontId="11" fillId="6" borderId="11" xfId="0" applyNumberFormat="1" applyFont="1" applyFill="1" applyBorder="1" applyAlignment="1">
      <alignment horizontal="center" vertical="center" wrapText="1"/>
    </xf>
    <xf numFmtId="176" fontId="11" fillId="6" borderId="66" xfId="0" applyNumberFormat="1" applyFont="1" applyFill="1" applyBorder="1" applyAlignment="1">
      <alignment horizontal="center" vertical="center" wrapText="1"/>
    </xf>
    <xf numFmtId="176" fontId="7" fillId="6" borderId="9" xfId="0" applyNumberFormat="1" applyFont="1" applyFill="1" applyBorder="1" applyAlignment="1">
      <alignment horizontal="center" vertical="center" wrapText="1"/>
    </xf>
    <xf numFmtId="176" fontId="7" fillId="6" borderId="68" xfId="0" applyNumberFormat="1" applyFont="1" applyFill="1" applyBorder="1" applyAlignment="1">
      <alignment horizontal="center" vertical="center" wrapText="1"/>
    </xf>
    <xf numFmtId="176" fontId="7" fillId="6" borderId="6" xfId="0" applyNumberFormat="1" applyFont="1" applyFill="1" applyBorder="1" applyAlignment="1">
      <alignment horizontal="center" vertical="center" wrapText="1"/>
    </xf>
    <xf numFmtId="176" fontId="7" fillId="6" borderId="64" xfId="0" applyNumberFormat="1" applyFont="1" applyFill="1" applyBorder="1" applyAlignment="1">
      <alignment horizontal="center" vertical="center" wrapText="1"/>
    </xf>
    <xf numFmtId="176" fontId="11" fillId="6" borderId="6" xfId="0" applyNumberFormat="1" applyFont="1" applyFill="1" applyBorder="1" applyAlignment="1">
      <alignment horizontal="center" vertical="center" wrapText="1"/>
    </xf>
    <xf numFmtId="176" fontId="11" fillId="6" borderId="64" xfId="0" applyNumberFormat="1" applyFont="1" applyFill="1" applyBorder="1" applyAlignment="1">
      <alignment horizontal="center" vertical="center" wrapText="1"/>
    </xf>
    <xf numFmtId="176" fontId="7" fillId="6" borderId="15" xfId="0" applyNumberFormat="1" applyFont="1" applyFill="1" applyBorder="1" applyAlignment="1">
      <alignment horizontal="center" vertical="center" wrapText="1"/>
    </xf>
    <xf numFmtId="176" fontId="7" fillId="6" borderId="79" xfId="0" applyNumberFormat="1" applyFont="1" applyFill="1" applyBorder="1" applyAlignment="1">
      <alignment horizontal="center" vertical="center" wrapText="1"/>
    </xf>
  </cellXfs>
  <cellStyles count="2">
    <cellStyle name="パーセント" xfId="1" builtinId="5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DAACB-7EFF-4A3C-BEFE-AFC5054C692F}">
  <sheetPr>
    <pageSetUpPr fitToPage="1"/>
  </sheetPr>
  <dimension ref="A1:BG100"/>
  <sheetViews>
    <sheetView tabSelected="1" view="pageBreakPreview" zoomScale="120" zoomScaleNormal="75" zoomScaleSheetLayoutView="120" workbookViewId="0">
      <pane xSplit="5" ySplit="10" topLeftCell="AV11" activePane="bottomRight" state="frozen"/>
      <selection pane="topRight" activeCell="F1" sqref="F1"/>
      <selection pane="bottomLeft" activeCell="A11" sqref="A11"/>
      <selection pane="bottomRight" activeCell="BF12" sqref="BF12"/>
    </sheetView>
  </sheetViews>
  <sheetFormatPr defaultColWidth="8.8984375" defaultRowHeight="13.8" outlineLevelRow="1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hidden="1" customWidth="1"/>
    <col min="25" max="25" width="8.3984375" hidden="1" customWidth="1"/>
    <col min="26" max="26" width="12.69921875" hidden="1" customWidth="1"/>
    <col min="27" max="27" width="8.3984375" hidden="1" customWidth="1"/>
    <col min="28" max="28" width="12.69921875" hidden="1" customWidth="1"/>
    <col min="29" max="29" width="8.3984375" hidden="1" customWidth="1"/>
    <col min="30" max="30" width="12.69921875" hidden="1" customWidth="1"/>
    <col min="31" max="31" width="8.3984375" hidden="1" customWidth="1"/>
    <col min="32" max="32" width="12.69921875" hidden="1" customWidth="1"/>
    <col min="33" max="33" width="8.3984375" hidden="1" customWidth="1"/>
    <col min="34" max="34" width="12.69921875" hidden="1" customWidth="1"/>
    <col min="35" max="35" width="8.3984375" hidden="1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69921875" style="785" customWidth="1"/>
    <col min="45" max="45" width="8.3984375" style="785" customWidth="1"/>
    <col min="46" max="46" width="12.796875" style="806" customWidth="1"/>
    <col min="47" max="47" width="8.3984375" style="530" bestFit="1" customWidth="1"/>
    <col min="48" max="48" width="12.796875" style="806" customWidth="1"/>
    <col min="49" max="49" width="8.3984375" style="530" bestFit="1" customWidth="1"/>
    <col min="50" max="50" width="12.796875" style="806" customWidth="1"/>
    <col min="51" max="51" width="8.3984375" style="530" bestFit="1" customWidth="1"/>
    <col min="52" max="52" width="13.19921875" style="806" customWidth="1"/>
    <col min="53" max="53" width="8.3984375" style="530" bestFit="1" customWidth="1"/>
    <col min="54" max="54" width="14.3984375" style="786" customWidth="1"/>
    <col min="55" max="55" width="8.3984375" style="53" bestFit="1" customWidth="1"/>
    <col min="56" max="56" width="13.19921875" style="786" customWidth="1"/>
    <col min="57" max="57" width="8.3984375" style="53" bestFit="1" customWidth="1"/>
    <col min="58" max="58" width="12.796875" style="53" customWidth="1"/>
    <col min="59" max="59" width="8.3984375" style="53" bestFit="1" customWidth="1"/>
    <col min="60" max="16384" width="8.8984375" style="18"/>
  </cols>
  <sheetData>
    <row r="1" spans="1:59" s="19" customFormat="1" ht="19.8">
      <c r="A1" s="1" t="s">
        <v>543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  <c r="AA1" s="880"/>
      <c r="AB1" s="881"/>
      <c r="AC1" s="881"/>
      <c r="AD1" s="881"/>
      <c r="AE1" s="881"/>
      <c r="AF1" s="881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62"/>
      <c r="AS1" s="762"/>
      <c r="AT1" s="806"/>
      <c r="AU1" s="530"/>
      <c r="AV1" s="806"/>
      <c r="AW1" s="530"/>
      <c r="AX1" s="806"/>
      <c r="AY1" s="530"/>
      <c r="AZ1" s="806"/>
      <c r="BA1" s="530"/>
      <c r="BB1" s="786"/>
      <c r="BC1" s="53"/>
      <c r="BD1" s="786"/>
      <c r="BE1" s="53"/>
      <c r="BF1" s="53"/>
      <c r="BG1" s="53"/>
    </row>
    <row r="2" spans="1:59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62"/>
      <c r="AS2" s="762"/>
      <c r="AT2" s="806"/>
      <c r="AU2" s="530"/>
      <c r="AV2" s="806"/>
      <c r="AW2" s="530"/>
      <c r="AX2" s="806"/>
      <c r="AY2" s="530"/>
      <c r="AZ2" s="806"/>
      <c r="BA2" s="530"/>
      <c r="BB2" s="786"/>
      <c r="BC2" s="53"/>
      <c r="BD2" s="786"/>
      <c r="BE2" s="53"/>
      <c r="BF2" s="53"/>
      <c r="BG2" s="53"/>
    </row>
    <row r="3" spans="1:59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62"/>
      <c r="AS3" s="762"/>
      <c r="AT3" s="806"/>
      <c r="AU3" s="530"/>
      <c r="AV3" s="806"/>
      <c r="AW3" s="530"/>
      <c r="AX3" s="806"/>
      <c r="AY3" s="530"/>
      <c r="AZ3" s="806"/>
      <c r="BA3" s="530"/>
      <c r="BB3" s="786"/>
      <c r="BC3" s="53"/>
      <c r="BD3" s="786"/>
      <c r="BE3" s="53"/>
      <c r="BF3" s="53"/>
      <c r="BG3" s="53"/>
    </row>
    <row r="4" spans="1:59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54"/>
      <c r="AP4" s="953" t="s">
        <v>394</v>
      </c>
      <c r="AQ4" s="954"/>
      <c r="AR4" s="953" t="s">
        <v>403</v>
      </c>
      <c r="AS4" s="954"/>
      <c r="AT4" s="953" t="s">
        <v>489</v>
      </c>
      <c r="AU4" s="954"/>
      <c r="AV4" s="953" t="s">
        <v>490</v>
      </c>
      <c r="AW4" s="964"/>
      <c r="AX4" s="954" t="s">
        <v>494</v>
      </c>
      <c r="AY4" s="954"/>
      <c r="AZ4" s="953" t="s">
        <v>491</v>
      </c>
      <c r="BA4" s="969"/>
      <c r="BB4" s="954" t="s">
        <v>518</v>
      </c>
      <c r="BC4" s="969"/>
      <c r="BD4" s="1012" t="s">
        <v>540</v>
      </c>
      <c r="BE4" s="1013"/>
      <c r="BF4" s="953" t="s">
        <v>522</v>
      </c>
      <c r="BG4" s="964"/>
    </row>
    <row r="5" spans="1:59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958"/>
      <c r="AP5" s="957" t="s">
        <v>367</v>
      </c>
      <c r="AQ5" s="958"/>
      <c r="AR5" s="957" t="s">
        <v>393</v>
      </c>
      <c r="AS5" s="958"/>
      <c r="AT5" s="957" t="s">
        <v>380</v>
      </c>
      <c r="AU5" s="958"/>
      <c r="AV5" s="957" t="s">
        <v>485</v>
      </c>
      <c r="AW5" s="959"/>
      <c r="AX5" s="958" t="s">
        <v>495</v>
      </c>
      <c r="AY5" s="958"/>
      <c r="AZ5" s="957" t="s">
        <v>484</v>
      </c>
      <c r="BA5" s="1010"/>
      <c r="BB5" s="958" t="s">
        <v>519</v>
      </c>
      <c r="BC5" s="1010"/>
      <c r="BD5" s="1014" t="s">
        <v>541</v>
      </c>
      <c r="BE5" s="1015"/>
      <c r="BF5" s="957" t="s">
        <v>523</v>
      </c>
      <c r="BG5" s="959"/>
    </row>
    <row r="6" spans="1:59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963"/>
      <c r="AP6" s="962" t="s">
        <v>117</v>
      </c>
      <c r="AQ6" s="963"/>
      <c r="AR6" s="962" t="s">
        <v>117</v>
      </c>
      <c r="AS6" s="963"/>
      <c r="AT6" s="962" t="s">
        <v>117</v>
      </c>
      <c r="AU6" s="963"/>
      <c r="AV6" s="962" t="s">
        <v>117</v>
      </c>
      <c r="AW6" s="965"/>
      <c r="AX6" s="963" t="s">
        <v>117</v>
      </c>
      <c r="AY6" s="963"/>
      <c r="AZ6" s="962" t="s">
        <v>117</v>
      </c>
      <c r="BA6" s="1011"/>
      <c r="BB6" s="963" t="s">
        <v>117</v>
      </c>
      <c r="BC6" s="1011"/>
      <c r="BD6" s="1016" t="s">
        <v>119</v>
      </c>
      <c r="BE6" s="1017"/>
      <c r="BF6" s="962" t="s">
        <v>492</v>
      </c>
      <c r="BG6" s="965"/>
    </row>
    <row r="7" spans="1:59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54"/>
      <c r="AP7" s="953" t="s">
        <v>265</v>
      </c>
      <c r="AQ7" s="954"/>
      <c r="AR7" s="953" t="s">
        <v>308</v>
      </c>
      <c r="AS7" s="954"/>
      <c r="AT7" s="953" t="s">
        <v>410</v>
      </c>
      <c r="AU7" s="954"/>
      <c r="AV7" s="953" t="s">
        <v>410</v>
      </c>
      <c r="AW7" s="964"/>
      <c r="AX7" s="954" t="s">
        <v>508</v>
      </c>
      <c r="AY7" s="954"/>
      <c r="AZ7" s="953" t="s">
        <v>520</v>
      </c>
      <c r="BA7" s="969"/>
      <c r="BB7" s="954" t="s">
        <v>537</v>
      </c>
      <c r="BC7" s="969"/>
      <c r="BD7" s="1012"/>
      <c r="BE7" s="1013"/>
      <c r="BF7" s="970"/>
      <c r="BG7" s="951"/>
    </row>
    <row r="8" spans="1:59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4"/>
      <c r="AP8" s="973" t="s">
        <v>219</v>
      </c>
      <c r="AQ8" s="974"/>
      <c r="AR8" s="973" t="s">
        <v>219</v>
      </c>
      <c r="AS8" s="974"/>
      <c r="AT8" s="973" t="s">
        <v>409</v>
      </c>
      <c r="AU8" s="974"/>
      <c r="AV8" s="973" t="s">
        <v>409</v>
      </c>
      <c r="AW8" s="975"/>
      <c r="AX8" s="974" t="s">
        <v>507</v>
      </c>
      <c r="AY8" s="974"/>
      <c r="AZ8" s="973" t="s">
        <v>521</v>
      </c>
      <c r="BA8" s="976"/>
      <c r="BB8" s="974" t="s">
        <v>538</v>
      </c>
      <c r="BC8" s="976"/>
      <c r="BD8" s="1018"/>
      <c r="BE8" s="1019"/>
      <c r="BF8" s="971"/>
      <c r="BG8" s="972"/>
    </row>
    <row r="9" spans="1:59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63"/>
      <c r="AU9" s="469"/>
      <c r="AV9" s="895"/>
      <c r="AW9" s="896"/>
      <c r="AX9" s="763"/>
      <c r="AY9" s="469"/>
      <c r="AZ9" s="895"/>
      <c r="BA9" s="469"/>
      <c r="BB9" s="763"/>
      <c r="BC9" s="469"/>
      <c r="BD9" s="763"/>
      <c r="BE9" s="469"/>
      <c r="BF9" s="65"/>
      <c r="BG9" s="66"/>
    </row>
    <row r="10" spans="1:5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298" t="s">
        <v>42</v>
      </c>
      <c r="AT10" s="877" t="s">
        <v>33</v>
      </c>
      <c r="AU10" s="885" t="s">
        <v>42</v>
      </c>
      <c r="AV10" s="877" t="s">
        <v>33</v>
      </c>
      <c r="AW10" s="897" t="s">
        <v>42</v>
      </c>
      <c r="AX10" s="892" t="s">
        <v>33</v>
      </c>
      <c r="AY10" s="885" t="s">
        <v>42</v>
      </c>
      <c r="AZ10" s="877" t="s">
        <v>33</v>
      </c>
      <c r="BA10" s="808" t="s">
        <v>42</v>
      </c>
      <c r="BB10" s="892" t="s">
        <v>33</v>
      </c>
      <c r="BC10" s="808" t="s">
        <v>42</v>
      </c>
      <c r="BD10" s="601" t="s">
        <v>33</v>
      </c>
      <c r="BE10" s="602" t="s">
        <v>42</v>
      </c>
      <c r="BF10" s="310" t="s">
        <v>33</v>
      </c>
      <c r="BG10" s="129" t="s">
        <v>42</v>
      </c>
    </row>
    <row r="11" spans="1:59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6">
        <v>100</v>
      </c>
      <c r="AP11" s="664">
        <v>229057</v>
      </c>
      <c r="AQ11" s="666">
        <v>100</v>
      </c>
      <c r="AR11" s="664">
        <v>213729</v>
      </c>
      <c r="AS11" s="666">
        <v>100</v>
      </c>
      <c r="AT11" s="703">
        <v>257230</v>
      </c>
      <c r="AU11" s="886">
        <v>100</v>
      </c>
      <c r="AV11" s="703">
        <v>300594</v>
      </c>
      <c r="AW11" s="898">
        <v>100</v>
      </c>
      <c r="AX11" s="706">
        <v>254507</v>
      </c>
      <c r="AY11" s="886">
        <v>100</v>
      </c>
      <c r="AZ11" s="703">
        <v>284069</v>
      </c>
      <c r="BA11" s="810">
        <v>100</v>
      </c>
      <c r="BB11" s="706">
        <v>273446</v>
      </c>
      <c r="BC11" s="810">
        <v>100</v>
      </c>
      <c r="BD11" s="603">
        <v>280000</v>
      </c>
      <c r="BE11" s="604">
        <v>100</v>
      </c>
      <c r="BF11" s="660"/>
      <c r="BG11" s="665"/>
    </row>
    <row r="12" spans="1:59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299">
        <f>AR12/(AR12+AR13)</f>
        <v>0.83216500779915326</v>
      </c>
      <c r="AT12" s="234">
        <v>215240</v>
      </c>
      <c r="AU12" s="887">
        <f>AT12/(AT12+AT13)</f>
        <v>0.83135703857057885</v>
      </c>
      <c r="AV12" s="234">
        <v>263899</v>
      </c>
      <c r="AW12" s="899">
        <f>AV12/(AV12+AV13)</f>
        <v>0.87355427708889166</v>
      </c>
      <c r="AX12" s="481">
        <v>217473</v>
      </c>
      <c r="AY12" s="887">
        <f>AX12/(AX12+AX13)</f>
        <v>0.84925841748869468</v>
      </c>
      <c r="AZ12" s="234">
        <v>237686</v>
      </c>
      <c r="BA12" s="812">
        <f>AZ12/(AZ12+AZ13)</f>
        <v>0.83263621778030006</v>
      </c>
      <c r="BB12" s="481">
        <v>238628</v>
      </c>
      <c r="BC12" s="812">
        <f>BB12/(BB12+BB13)</f>
        <v>0.86812015468624382</v>
      </c>
      <c r="BD12" s="605"/>
      <c r="BE12" s="606" t="e">
        <f>BD12/(BD12+BD13)</f>
        <v>#DIV/0!</v>
      </c>
      <c r="BF12" s="121"/>
      <c r="BG12" s="72"/>
    </row>
    <row r="13" spans="1:59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00">
        <f>1-AS12</f>
        <v>0.16783499220084674</v>
      </c>
      <c r="AT13" s="235">
        <v>43662</v>
      </c>
      <c r="AU13" s="888">
        <f>1-AU12</f>
        <v>0.16864296142942115</v>
      </c>
      <c r="AV13" s="235">
        <v>38199</v>
      </c>
      <c r="AW13" s="900">
        <f>1-AW12</f>
        <v>0.12644572291110834</v>
      </c>
      <c r="AX13" s="482">
        <v>38601</v>
      </c>
      <c r="AY13" s="888">
        <f>1-AY12</f>
        <v>0.15074158251130532</v>
      </c>
      <c r="AZ13" s="235">
        <v>47776</v>
      </c>
      <c r="BA13" s="814">
        <f>1-BA12</f>
        <v>0.16736378221969994</v>
      </c>
      <c r="BB13" s="482">
        <v>36251</v>
      </c>
      <c r="BC13" s="814">
        <f>1-BC12</f>
        <v>0.13187984531375618</v>
      </c>
      <c r="BD13" s="607"/>
      <c r="BE13" s="608" t="e">
        <f>1-BE12</f>
        <v>#DIV/0!</v>
      </c>
      <c r="BF13" s="122"/>
      <c r="BG13" s="73"/>
    </row>
    <row r="14" spans="1:59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01"/>
      <c r="AT14" s="243">
        <v>-1672</v>
      </c>
      <c r="AU14" s="408"/>
      <c r="AV14" s="243">
        <v>-1504</v>
      </c>
      <c r="AW14" s="430"/>
      <c r="AX14" s="488">
        <v>-1566</v>
      </c>
      <c r="AY14" s="408"/>
      <c r="AZ14" s="243">
        <v>-1393</v>
      </c>
      <c r="BA14" s="338"/>
      <c r="BB14" s="488">
        <v>-1434</v>
      </c>
      <c r="BC14" s="338"/>
      <c r="BD14" s="609"/>
      <c r="BE14" s="610"/>
      <c r="BF14" s="123"/>
      <c r="BG14" s="64"/>
    </row>
    <row r="15" spans="1:59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6">
        <v>5.6</v>
      </c>
      <c r="AP15" s="664">
        <v>12195</v>
      </c>
      <c r="AQ15" s="666">
        <v>5.3240023225659989</v>
      </c>
      <c r="AR15" s="664">
        <v>11735</v>
      </c>
      <c r="AS15" s="666">
        <f>AR15/AR11*100</f>
        <v>5.4905979066949264</v>
      </c>
      <c r="AT15" s="703">
        <v>18144</v>
      </c>
      <c r="AU15" s="886">
        <f>AT15/AT11*100</f>
        <v>7.0536096100765846</v>
      </c>
      <c r="AV15" s="703">
        <v>23027</v>
      </c>
      <c r="AW15" s="898">
        <f>AV15/AV11*100</f>
        <v>7.6604988788864707</v>
      </c>
      <c r="AX15" s="706">
        <v>18941</v>
      </c>
      <c r="AY15" s="886">
        <f>AX15/AX11*100</f>
        <v>7.4422314513942638</v>
      </c>
      <c r="AZ15" s="703">
        <v>20310</v>
      </c>
      <c r="BA15" s="810">
        <f>AZ15/AZ11*100</f>
        <v>7.1496713826570302</v>
      </c>
      <c r="BB15" s="706">
        <v>15928</v>
      </c>
      <c r="BC15" s="810">
        <f>BB15/BB11*100</f>
        <v>5.8249160711804162</v>
      </c>
      <c r="BD15" s="603">
        <v>17500</v>
      </c>
      <c r="BE15" s="604">
        <f>BD15/BD11*100</f>
        <v>6.25</v>
      </c>
      <c r="BF15" s="660"/>
      <c r="BG15" s="665"/>
    </row>
    <row r="16" spans="1:59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03">
        <f>AR16/(AR16+AR17)</f>
        <v>0.41876085697741749</v>
      </c>
      <c r="AT16" s="234">
        <v>13703</v>
      </c>
      <c r="AU16" s="887">
        <f>AT16/(AT16+AT17)</f>
        <v>0.57050668220991718</v>
      </c>
      <c r="AV16" s="234">
        <v>18774</v>
      </c>
      <c r="AW16" s="899">
        <f>AV16/(AV16+AV17)</f>
        <v>0.64968681870090317</v>
      </c>
      <c r="AX16" s="481">
        <v>14555</v>
      </c>
      <c r="AY16" s="887">
        <f>AX16/(AX16+AX17)</f>
        <v>0.57206304288016352</v>
      </c>
      <c r="AZ16" s="234">
        <v>13862</v>
      </c>
      <c r="BA16" s="812">
        <f>AZ16/(AZ16+AZ17)</f>
        <v>0.50299357741572626</v>
      </c>
      <c r="BB16" s="481">
        <v>12693</v>
      </c>
      <c r="BC16" s="812">
        <f>BB16/(BB16+BB17)</f>
        <v>0.52050356762076599</v>
      </c>
      <c r="BD16" s="605"/>
      <c r="BE16" s="606" t="e">
        <f>BD16/(BD16+BD17)</f>
        <v>#DIV/0!</v>
      </c>
      <c r="BF16" s="121"/>
      <c r="BG16" s="72"/>
    </row>
    <row r="17" spans="1:59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04">
        <f>1-AS16</f>
        <v>0.58123914302258251</v>
      </c>
      <c r="AT17" s="235">
        <v>10316</v>
      </c>
      <c r="AU17" s="888">
        <f>1-AU16</f>
        <v>0.42949331779008282</v>
      </c>
      <c r="AV17" s="235">
        <v>10123</v>
      </c>
      <c r="AW17" s="900">
        <f>1-AW16</f>
        <v>0.35031318129909683</v>
      </c>
      <c r="AX17" s="482">
        <v>10888</v>
      </c>
      <c r="AY17" s="888">
        <f>1-AY16</f>
        <v>0.42793695711983648</v>
      </c>
      <c r="AZ17" s="235">
        <v>13697</v>
      </c>
      <c r="BA17" s="814">
        <f>1-BA16</f>
        <v>0.49700642258427374</v>
      </c>
      <c r="BB17" s="482">
        <v>11693</v>
      </c>
      <c r="BC17" s="814">
        <f>1-BC16</f>
        <v>0.47949643237923401</v>
      </c>
      <c r="BD17" s="607"/>
      <c r="BE17" s="608" t="e">
        <f>1-BE16</f>
        <v>#DIV/0!</v>
      </c>
      <c r="BF17" s="122"/>
      <c r="BG17" s="73"/>
    </row>
    <row r="18" spans="1:59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01"/>
      <c r="AT18" s="243">
        <v>-5875</v>
      </c>
      <c r="AU18" s="408"/>
      <c r="AV18" s="243">
        <v>-5869</v>
      </c>
      <c r="AW18" s="430"/>
      <c r="AX18" s="488">
        <v>-6502</v>
      </c>
      <c r="AY18" s="408"/>
      <c r="AZ18" s="943">
        <v>-7249</v>
      </c>
      <c r="BA18" s="338"/>
      <c r="BB18" s="916">
        <v>-8458</v>
      </c>
      <c r="BC18" s="338"/>
      <c r="BD18" s="609"/>
      <c r="BE18" s="610"/>
      <c r="BF18" s="123"/>
      <c r="BG18" s="64"/>
    </row>
    <row r="19" spans="1:59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0"/>
      <c r="AP19" s="678">
        <v>4626</v>
      </c>
      <c r="AQ19" s="680"/>
      <c r="AR19" s="678">
        <v>4278</v>
      </c>
      <c r="AS19" s="680"/>
      <c r="AT19" s="878">
        <v>5006</v>
      </c>
      <c r="AU19" s="889"/>
      <c r="AV19" s="878">
        <v>7018</v>
      </c>
      <c r="AW19" s="901"/>
      <c r="AX19" s="893">
        <v>5417</v>
      </c>
      <c r="AY19" s="889"/>
      <c r="AZ19" s="878">
        <v>-1690</v>
      </c>
      <c r="BA19" s="817"/>
      <c r="BB19" s="893">
        <v>5634</v>
      </c>
      <c r="BC19" s="817"/>
      <c r="BD19" s="611"/>
      <c r="BE19" s="612"/>
      <c r="BF19" s="681"/>
      <c r="BG19" s="679"/>
    </row>
    <row r="20" spans="1:59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06"/>
      <c r="AT20" s="234">
        <v>3979</v>
      </c>
      <c r="AU20" s="405"/>
      <c r="AV20" s="234">
        <v>5716</v>
      </c>
      <c r="AW20" s="427"/>
      <c r="AX20" s="481">
        <v>4803</v>
      </c>
      <c r="AY20" s="405"/>
      <c r="AZ20" s="234">
        <v>4575</v>
      </c>
      <c r="BA20" s="336"/>
      <c r="BB20" s="481">
        <v>4121</v>
      </c>
      <c r="BC20" s="336"/>
      <c r="BD20" s="605"/>
      <c r="BE20" s="613"/>
      <c r="BF20" s="121"/>
      <c r="BG20" s="74"/>
    </row>
    <row r="21" spans="1:59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07"/>
      <c r="AT21" s="235">
        <v>-577</v>
      </c>
      <c r="AU21" s="406"/>
      <c r="AV21" s="235">
        <v>-532</v>
      </c>
      <c r="AW21" s="428"/>
      <c r="AX21" s="482">
        <v>-591</v>
      </c>
      <c r="AY21" s="406"/>
      <c r="AZ21" s="235">
        <v>-873</v>
      </c>
      <c r="BA21" s="332"/>
      <c r="BB21" s="482">
        <v>-1154</v>
      </c>
      <c r="BC21" s="332"/>
      <c r="BD21" s="607"/>
      <c r="BE21" s="614"/>
      <c r="BF21" s="122"/>
      <c r="BG21" s="63"/>
    </row>
    <row r="22" spans="1:59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07"/>
      <c r="AT22" s="235">
        <v>721</v>
      </c>
      <c r="AU22" s="406"/>
      <c r="AV22" s="235">
        <v>1423</v>
      </c>
      <c r="AW22" s="428"/>
      <c r="AX22" s="482">
        <v>970</v>
      </c>
      <c r="AY22" s="406"/>
      <c r="AZ22" s="235">
        <v>-5597</v>
      </c>
      <c r="BA22" s="332"/>
      <c r="BB22" s="482">
        <v>2637</v>
      </c>
      <c r="BC22" s="332"/>
      <c r="BD22" s="607"/>
      <c r="BE22" s="614"/>
      <c r="BF22" s="122"/>
      <c r="BG22" s="63"/>
    </row>
    <row r="23" spans="1:59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01"/>
      <c r="AT23" s="243">
        <v>882</v>
      </c>
      <c r="AU23" s="408"/>
      <c r="AV23" s="243">
        <v>410</v>
      </c>
      <c r="AW23" s="430"/>
      <c r="AX23" s="488">
        <v>234</v>
      </c>
      <c r="AY23" s="408"/>
      <c r="AZ23" s="243">
        <v>205</v>
      </c>
      <c r="BA23" s="338"/>
      <c r="BB23" s="488">
        <v>30</v>
      </c>
      <c r="BC23" s="338"/>
      <c r="BD23" s="609"/>
      <c r="BE23" s="610"/>
      <c r="BF23" s="123"/>
      <c r="BG23" s="64"/>
    </row>
    <row r="24" spans="1:59" s="21" customFormat="1">
      <c r="A24" s="662" t="s">
        <v>525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13274</v>
      </c>
      <c r="AK24" s="687"/>
      <c r="AL24" s="684">
        <v>13823</v>
      </c>
      <c r="AM24" s="687"/>
      <c r="AN24" s="684">
        <v>14195</v>
      </c>
      <c r="AO24" s="687"/>
      <c r="AP24" s="684">
        <v>13606</v>
      </c>
      <c r="AQ24" s="687"/>
      <c r="AR24" s="684">
        <v>13193</v>
      </c>
      <c r="AS24" s="687"/>
      <c r="AT24" s="709">
        <v>18866</v>
      </c>
      <c r="AU24" s="890"/>
      <c r="AV24" s="709">
        <v>24451</v>
      </c>
      <c r="AW24" s="902"/>
      <c r="AX24" s="712">
        <v>19911</v>
      </c>
      <c r="AY24" s="890"/>
      <c r="AZ24" s="709">
        <v>16166</v>
      </c>
      <c r="BA24" s="819"/>
      <c r="BB24" s="712">
        <v>18575</v>
      </c>
      <c r="BC24" s="819"/>
      <c r="BD24" s="615">
        <v>20400</v>
      </c>
      <c r="BE24" s="616"/>
      <c r="BF24" s="688">
        <v>63000</v>
      </c>
      <c r="BG24" s="685"/>
    </row>
    <row r="25" spans="1:59" s="21" customFormat="1">
      <c r="A25" s="662" t="s">
        <v>2</v>
      </c>
      <c r="B25" s="683"/>
      <c r="C25" s="683"/>
      <c r="D25" s="684">
        <v>12612</v>
      </c>
      <c r="E25" s="685">
        <v>8</v>
      </c>
      <c r="F25" s="684">
        <v>11573</v>
      </c>
      <c r="G25" s="686">
        <v>7.6</v>
      </c>
      <c r="H25" s="684">
        <v>10512</v>
      </c>
      <c r="I25" s="685">
        <v>7</v>
      </c>
      <c r="J25" s="684">
        <v>11890</v>
      </c>
      <c r="K25" s="685">
        <v>7.8</v>
      </c>
      <c r="L25" s="684">
        <v>11165</v>
      </c>
      <c r="M25" s="685">
        <v>7.1</v>
      </c>
      <c r="N25" s="684">
        <v>11948</v>
      </c>
      <c r="O25" s="685">
        <v>7.2</v>
      </c>
      <c r="P25" s="684">
        <v>16764</v>
      </c>
      <c r="Q25" s="685">
        <v>8.8000000000000007</v>
      </c>
      <c r="R25" s="684">
        <v>13891</v>
      </c>
      <c r="S25" s="685">
        <v>8.1999999999999993</v>
      </c>
      <c r="T25" s="684">
        <v>12584</v>
      </c>
      <c r="U25" s="687">
        <v>7.8</v>
      </c>
      <c r="V25" s="684">
        <v>11512</v>
      </c>
      <c r="W25" s="687">
        <v>7.8</v>
      </c>
      <c r="X25" s="684">
        <v>13688</v>
      </c>
      <c r="Y25" s="685">
        <v>7.8</v>
      </c>
      <c r="Z25" s="688">
        <v>14508</v>
      </c>
      <c r="AA25" s="685">
        <v>7.1</v>
      </c>
      <c r="AB25" s="688">
        <v>14526</v>
      </c>
      <c r="AC25" s="685">
        <v>7.6</v>
      </c>
      <c r="AD25" s="688">
        <v>14113</v>
      </c>
      <c r="AE25" s="685">
        <v>7.1</v>
      </c>
      <c r="AF25" s="688">
        <v>14456</v>
      </c>
      <c r="AG25" s="687">
        <v>7.1</v>
      </c>
      <c r="AH25" s="684">
        <v>14025</v>
      </c>
      <c r="AI25" s="687">
        <v>6.8</v>
      </c>
      <c r="AJ25" s="684">
        <v>16056</v>
      </c>
      <c r="AK25" s="687">
        <v>7.7</v>
      </c>
      <c r="AL25" s="684">
        <v>16160</v>
      </c>
      <c r="AM25" s="687">
        <v>7.5</v>
      </c>
      <c r="AN25" s="684">
        <v>17333</v>
      </c>
      <c r="AO25" s="687">
        <v>7.5</v>
      </c>
      <c r="AP25" s="684">
        <v>16822</v>
      </c>
      <c r="AQ25" s="687">
        <v>7.3440235399922296</v>
      </c>
      <c r="AR25" s="684">
        <v>16013</v>
      </c>
      <c r="AS25" s="687">
        <f>AR25/AR11*100</f>
        <v>7.4921980639033547</v>
      </c>
      <c r="AT25" s="709">
        <v>23151</v>
      </c>
      <c r="AU25" s="890">
        <f>AT25/AT11*100</f>
        <v>9.000116627143024</v>
      </c>
      <c r="AV25" s="709">
        <v>30046</v>
      </c>
      <c r="AW25" s="902">
        <f>AV25/AV11*100</f>
        <v>9.9955421598568162</v>
      </c>
      <c r="AX25" s="712">
        <v>24358</v>
      </c>
      <c r="AY25" s="890">
        <f>AX25/AX11*100</f>
        <v>9.5706601390138584</v>
      </c>
      <c r="AZ25" s="709">
        <v>18620</v>
      </c>
      <c r="BA25" s="819">
        <f>AZ25/AZ11*100</f>
        <v>6.5547455019731125</v>
      </c>
      <c r="BB25" s="712">
        <v>21563</v>
      </c>
      <c r="BC25" s="819">
        <f>BB25/BB11*100</f>
        <v>7.8856520117317501</v>
      </c>
      <c r="BD25" s="615">
        <v>21600</v>
      </c>
      <c r="BE25" s="616">
        <f>BD25/BD11*100</f>
        <v>7.7142857142857135</v>
      </c>
      <c r="BF25" s="688"/>
      <c r="BG25" s="685"/>
    </row>
    <row r="26" spans="1:59" s="32" customFormat="1">
      <c r="A26" s="673" t="s">
        <v>3</v>
      </c>
      <c r="B26" s="690"/>
      <c r="C26" s="677"/>
      <c r="D26" s="678">
        <v>-8633</v>
      </c>
      <c r="E26" s="679"/>
      <c r="F26" s="678">
        <v>-605</v>
      </c>
      <c r="G26" s="679"/>
      <c r="H26" s="678">
        <v>-1331</v>
      </c>
      <c r="I26" s="679"/>
      <c r="J26" s="678">
        <v>-1716</v>
      </c>
      <c r="K26" s="679"/>
      <c r="L26" s="678">
        <v>-15238</v>
      </c>
      <c r="M26" s="679"/>
      <c r="N26" s="678">
        <v>19</v>
      </c>
      <c r="O26" s="679"/>
      <c r="P26" s="678">
        <v>7133</v>
      </c>
      <c r="Q26" s="679"/>
      <c r="R26" s="678">
        <v>1158</v>
      </c>
      <c r="S26" s="679"/>
      <c r="T26" s="678">
        <v>-1919</v>
      </c>
      <c r="U26" s="680"/>
      <c r="V26" s="678">
        <v>-1241</v>
      </c>
      <c r="W26" s="680"/>
      <c r="X26" s="678">
        <v>-2248</v>
      </c>
      <c r="Y26" s="679"/>
      <c r="Z26" s="681">
        <v>-742</v>
      </c>
      <c r="AA26" s="679"/>
      <c r="AB26" s="681">
        <v>-804</v>
      </c>
      <c r="AC26" s="679"/>
      <c r="AD26" s="681">
        <v>288</v>
      </c>
      <c r="AE26" s="679"/>
      <c r="AF26" s="681">
        <v>395</v>
      </c>
      <c r="AG26" s="680"/>
      <c r="AH26" s="678">
        <v>645</v>
      </c>
      <c r="AI26" s="680"/>
      <c r="AJ26" s="678">
        <v>-260</v>
      </c>
      <c r="AK26" s="680"/>
      <c r="AL26" s="678">
        <v>-790</v>
      </c>
      <c r="AM26" s="680"/>
      <c r="AN26" s="678">
        <v>-541</v>
      </c>
      <c r="AO26" s="680"/>
      <c r="AP26" s="678">
        <v>-84</v>
      </c>
      <c r="AQ26" s="680"/>
      <c r="AR26" s="678">
        <v>40097</v>
      </c>
      <c r="AS26" s="680"/>
      <c r="AT26" s="878">
        <v>2773</v>
      </c>
      <c r="AU26" s="889"/>
      <c r="AV26" s="878">
        <v>10904</v>
      </c>
      <c r="AW26" s="901"/>
      <c r="AX26" s="893">
        <v>14812</v>
      </c>
      <c r="AY26" s="889"/>
      <c r="AZ26" s="878">
        <v>30603</v>
      </c>
      <c r="BA26" s="817"/>
      <c r="BB26" s="893">
        <v>58508</v>
      </c>
      <c r="BC26" s="817"/>
      <c r="BD26" s="611"/>
      <c r="BE26" s="612"/>
      <c r="BF26" s="681"/>
      <c r="BG26" s="679"/>
    </row>
    <row r="27" spans="1:59">
      <c r="A27" s="667"/>
      <c r="B27" s="6" t="s">
        <v>4</v>
      </c>
      <c r="C27" s="39"/>
      <c r="D27" s="67"/>
      <c r="E27" s="74"/>
      <c r="F27" s="67"/>
      <c r="G27" s="74"/>
      <c r="H27" s="67"/>
      <c r="I27" s="74"/>
      <c r="J27" s="67">
        <v>786</v>
      </c>
      <c r="K27" s="74"/>
      <c r="L27" s="67">
        <v>100</v>
      </c>
      <c r="M27" s="74"/>
      <c r="N27" s="67">
        <v>300</v>
      </c>
      <c r="O27" s="74"/>
      <c r="P27" s="67">
        <v>4460</v>
      </c>
      <c r="Q27" s="74"/>
      <c r="R27" s="67">
        <v>760</v>
      </c>
      <c r="S27" s="74"/>
      <c r="T27" s="228">
        <v>1058</v>
      </c>
      <c r="U27" s="306"/>
      <c r="V27" s="228">
        <v>39</v>
      </c>
      <c r="W27" s="306"/>
      <c r="X27" s="228"/>
      <c r="Y27" s="422"/>
      <c r="Z27" s="471">
        <v>302</v>
      </c>
      <c r="AA27" s="422"/>
      <c r="AB27" s="471">
        <v>37</v>
      </c>
      <c r="AC27" s="422"/>
      <c r="AD27" s="471">
        <v>17</v>
      </c>
      <c r="AE27" s="422"/>
      <c r="AF27" s="471">
        <v>35</v>
      </c>
      <c r="AG27" s="306"/>
      <c r="AH27" s="228">
        <v>139</v>
      </c>
      <c r="AI27" s="306"/>
      <c r="AJ27" s="228">
        <v>210</v>
      </c>
      <c r="AK27" s="306"/>
      <c r="AL27" s="228"/>
      <c r="AM27" s="306"/>
      <c r="AN27" s="228"/>
      <c r="AO27" s="306"/>
      <c r="AP27" s="228"/>
      <c r="AQ27" s="306"/>
      <c r="AR27" s="228">
        <v>51</v>
      </c>
      <c r="AS27" s="306"/>
      <c r="AT27" s="234">
        <v>38</v>
      </c>
      <c r="AU27" s="405"/>
      <c r="AV27" s="234">
        <v>330</v>
      </c>
      <c r="AW27" s="427"/>
      <c r="AX27" s="481">
        <v>71</v>
      </c>
      <c r="AY27" s="405"/>
      <c r="AZ27" s="234">
        <v>14</v>
      </c>
      <c r="BA27" s="336"/>
      <c r="BB27" s="481">
        <v>67</v>
      </c>
      <c r="BC27" s="336"/>
      <c r="BD27" s="605"/>
      <c r="BE27" s="613"/>
      <c r="BF27" s="121"/>
      <c r="BG27" s="74"/>
    </row>
    <row r="28" spans="1:59">
      <c r="A28" s="672"/>
      <c r="B28" s="4" t="s">
        <v>5</v>
      </c>
      <c r="C28" s="40"/>
      <c r="D28" s="69">
        <v>156</v>
      </c>
      <c r="E28" s="63"/>
      <c r="F28" s="69">
        <v>251</v>
      </c>
      <c r="G28" s="63"/>
      <c r="H28" s="69">
        <v>222</v>
      </c>
      <c r="I28" s="63"/>
      <c r="J28" s="69"/>
      <c r="K28" s="63"/>
      <c r="L28" s="69"/>
      <c r="M28" s="63"/>
      <c r="N28" s="69">
        <v>467</v>
      </c>
      <c r="O28" s="63"/>
      <c r="P28" s="69">
        <v>2936</v>
      </c>
      <c r="Q28" s="63"/>
      <c r="R28" s="69"/>
      <c r="S28" s="63"/>
      <c r="T28" s="229"/>
      <c r="U28" s="307"/>
      <c r="V28" s="229">
        <v>33</v>
      </c>
      <c r="W28" s="307"/>
      <c r="X28" s="229"/>
      <c r="Y28" s="423"/>
      <c r="Z28" s="472">
        <v>33</v>
      </c>
      <c r="AA28" s="423"/>
      <c r="AB28" s="472">
        <v>92</v>
      </c>
      <c r="AC28" s="423"/>
      <c r="AD28" s="472">
        <v>71</v>
      </c>
      <c r="AE28" s="423"/>
      <c r="AF28" s="472">
        <v>78</v>
      </c>
      <c r="AG28" s="307"/>
      <c r="AH28" s="229">
        <v>31</v>
      </c>
      <c r="AI28" s="307"/>
      <c r="AJ28" s="229">
        <v>39</v>
      </c>
      <c r="AK28" s="307"/>
      <c r="AL28" s="229">
        <v>42</v>
      </c>
      <c r="AM28" s="307"/>
      <c r="AN28" s="229">
        <v>78</v>
      </c>
      <c r="AO28" s="307"/>
      <c r="AP28" s="229">
        <v>75</v>
      </c>
      <c r="AQ28" s="307"/>
      <c r="AR28" s="229">
        <v>19196</v>
      </c>
      <c r="AS28" s="307"/>
      <c r="AT28" s="235">
        <v>104</v>
      </c>
      <c r="AU28" s="406"/>
      <c r="AV28" s="235">
        <v>2428</v>
      </c>
      <c r="AW28" s="428"/>
      <c r="AX28" s="482">
        <v>105</v>
      </c>
      <c r="AY28" s="406"/>
      <c r="AZ28" s="235">
        <v>1483</v>
      </c>
      <c r="BA28" s="332"/>
      <c r="BB28" s="482">
        <v>38</v>
      </c>
      <c r="BC28" s="332"/>
      <c r="BD28" s="607"/>
      <c r="BE28" s="614"/>
      <c r="BF28" s="122"/>
      <c r="BG28" s="63"/>
    </row>
    <row r="29" spans="1:59">
      <c r="A29" s="672"/>
      <c r="B29" s="4" t="s">
        <v>6</v>
      </c>
      <c r="C29" s="40"/>
      <c r="D29" s="69"/>
      <c r="E29" s="63"/>
      <c r="F29" s="69"/>
      <c r="G29" s="63"/>
      <c r="H29" s="69"/>
      <c r="I29" s="63"/>
      <c r="J29" s="69"/>
      <c r="K29" s="63"/>
      <c r="L29" s="69"/>
      <c r="M29" s="63"/>
      <c r="N29" s="69"/>
      <c r="O29" s="63"/>
      <c r="P29" s="69">
        <v>235</v>
      </c>
      <c r="Q29" s="63"/>
      <c r="R29" s="69">
        <v>128</v>
      </c>
      <c r="S29" s="63"/>
      <c r="T29" s="229">
        <v>77</v>
      </c>
      <c r="U29" s="307"/>
      <c r="V29" s="229"/>
      <c r="W29" s="307"/>
      <c r="X29" s="229"/>
      <c r="Y29" s="423"/>
      <c r="Z29" s="472"/>
      <c r="AA29" s="423"/>
      <c r="AB29" s="472">
        <v>57</v>
      </c>
      <c r="AC29" s="423"/>
      <c r="AD29" s="472">
        <v>25</v>
      </c>
      <c r="AE29" s="423"/>
      <c r="AF29" s="472"/>
      <c r="AG29" s="307"/>
      <c r="AH29" s="229"/>
      <c r="AI29" s="307"/>
      <c r="AJ29" s="229">
        <v>353</v>
      </c>
      <c r="AK29" s="307"/>
      <c r="AL29" s="229"/>
      <c r="AM29" s="307"/>
      <c r="AN29" s="229">
        <v>261</v>
      </c>
      <c r="AO29" s="307"/>
      <c r="AP29" s="229">
        <v>159</v>
      </c>
      <c r="AQ29" s="307"/>
      <c r="AR29" s="229">
        <v>18783</v>
      </c>
      <c r="AS29" s="307"/>
      <c r="AT29" s="235"/>
      <c r="AU29" s="406"/>
      <c r="AV29" s="235"/>
      <c r="AW29" s="428"/>
      <c r="AX29" s="482">
        <v>107</v>
      </c>
      <c r="AY29" s="406"/>
      <c r="AZ29" s="235">
        <v>110</v>
      </c>
      <c r="BA29" s="332"/>
      <c r="BB29" s="482">
        <v>259</v>
      </c>
      <c r="BC29" s="332"/>
      <c r="BD29" s="607"/>
      <c r="BE29" s="614"/>
      <c r="BF29" s="122"/>
      <c r="BG29" s="63"/>
    </row>
    <row r="30" spans="1:59">
      <c r="A30" s="672"/>
      <c r="B30" s="4" t="s">
        <v>7</v>
      </c>
      <c r="C30" s="40"/>
      <c r="D30" s="69"/>
      <c r="E30" s="63"/>
      <c r="F30" s="69"/>
      <c r="G30" s="63"/>
      <c r="H30" s="69"/>
      <c r="I30" s="63"/>
      <c r="J30" s="69">
        <v>513</v>
      </c>
      <c r="K30" s="63"/>
      <c r="L30" s="69">
        <v>371</v>
      </c>
      <c r="M30" s="63"/>
      <c r="N30" s="69">
        <v>70</v>
      </c>
      <c r="O30" s="63"/>
      <c r="P30" s="69">
        <v>34</v>
      </c>
      <c r="Q30" s="63"/>
      <c r="R30" s="69">
        <v>2419</v>
      </c>
      <c r="S30" s="63"/>
      <c r="T30" s="229">
        <v>26</v>
      </c>
      <c r="U30" s="307"/>
      <c r="V30" s="229">
        <v>119</v>
      </c>
      <c r="W30" s="307"/>
      <c r="X30" s="229">
        <v>12</v>
      </c>
      <c r="Y30" s="423"/>
      <c r="Z30" s="472"/>
      <c r="AA30" s="423"/>
      <c r="AB30" s="472">
        <v>50</v>
      </c>
      <c r="AC30" s="423"/>
      <c r="AD30" s="472">
        <v>1917</v>
      </c>
      <c r="AE30" s="423"/>
      <c r="AF30" s="472">
        <v>2106</v>
      </c>
      <c r="AG30" s="307"/>
      <c r="AH30" s="229">
        <v>2378</v>
      </c>
      <c r="AI30" s="307"/>
      <c r="AJ30" s="229">
        <v>36</v>
      </c>
      <c r="AK30" s="307"/>
      <c r="AL30" s="229">
        <v>369</v>
      </c>
      <c r="AM30" s="307"/>
      <c r="AN30" s="229">
        <v>990</v>
      </c>
      <c r="AO30" s="307"/>
      <c r="AP30" s="229">
        <v>3275</v>
      </c>
      <c r="AQ30" s="307"/>
      <c r="AR30" s="229">
        <v>4304</v>
      </c>
      <c r="AS30" s="307"/>
      <c r="AT30" s="235">
        <v>3489</v>
      </c>
      <c r="AU30" s="406"/>
      <c r="AV30" s="235">
        <v>9583</v>
      </c>
      <c r="AW30" s="428"/>
      <c r="AX30" s="482">
        <v>15395</v>
      </c>
      <c r="AY30" s="406"/>
      <c r="AZ30" s="235">
        <v>29999</v>
      </c>
      <c r="BA30" s="332"/>
      <c r="BB30" s="482">
        <v>67281</v>
      </c>
      <c r="BC30" s="332"/>
      <c r="BD30" s="607"/>
      <c r="BE30" s="614"/>
      <c r="BF30" s="122"/>
      <c r="BG30" s="63"/>
    </row>
    <row r="31" spans="1:59">
      <c r="A31" s="672"/>
      <c r="B31" s="4" t="s">
        <v>88</v>
      </c>
      <c r="C31" s="40"/>
      <c r="D31" s="69">
        <v>-410</v>
      </c>
      <c r="E31" s="63"/>
      <c r="F31" s="69">
        <v>14</v>
      </c>
      <c r="G31" s="63"/>
      <c r="H31" s="69">
        <v>-92</v>
      </c>
      <c r="I31" s="63"/>
      <c r="J31" s="69">
        <v>-102</v>
      </c>
      <c r="K31" s="63"/>
      <c r="L31" s="69">
        <v>-91</v>
      </c>
      <c r="M31" s="63"/>
      <c r="N31" s="69">
        <v>-342</v>
      </c>
      <c r="O31" s="63"/>
      <c r="P31" s="69">
        <v>277</v>
      </c>
      <c r="Q31" s="63"/>
      <c r="R31" s="69"/>
      <c r="S31" s="63"/>
      <c r="T31" s="229">
        <v>-59</v>
      </c>
      <c r="U31" s="307"/>
      <c r="V31" s="229"/>
      <c r="W31" s="307"/>
      <c r="X31" s="229">
        <v>-202</v>
      </c>
      <c r="Y31" s="423"/>
      <c r="Z31" s="472">
        <v>101</v>
      </c>
      <c r="AA31" s="423"/>
      <c r="AB31" s="472"/>
      <c r="AC31" s="423"/>
      <c r="AD31" s="472"/>
      <c r="AE31" s="423"/>
      <c r="AF31" s="472">
        <v>68</v>
      </c>
      <c r="AG31" s="307"/>
      <c r="AH31" s="229">
        <v>-26</v>
      </c>
      <c r="AI31" s="307"/>
      <c r="AJ31" s="229">
        <v>-27</v>
      </c>
      <c r="AK31" s="307"/>
      <c r="AL31" s="229">
        <v>52</v>
      </c>
      <c r="AM31" s="307"/>
      <c r="AN31" s="229">
        <v>16</v>
      </c>
      <c r="AO31" s="307"/>
      <c r="AP31" s="229">
        <v>-30</v>
      </c>
      <c r="AQ31" s="307"/>
      <c r="AR31" s="229"/>
      <c r="AS31" s="307"/>
      <c r="AT31" s="235">
        <v>29</v>
      </c>
      <c r="AU31" s="406"/>
      <c r="AV31" s="235"/>
      <c r="AW31" s="428"/>
      <c r="AX31" s="482"/>
      <c r="AY31" s="406"/>
      <c r="AZ31" s="235"/>
      <c r="BA31" s="332"/>
      <c r="BB31" s="482">
        <v>-35</v>
      </c>
      <c r="BC31" s="332"/>
      <c r="BD31" s="607"/>
      <c r="BE31" s="614"/>
      <c r="BF31" s="122"/>
      <c r="BG31" s="63"/>
    </row>
    <row r="32" spans="1:59">
      <c r="A32" s="672"/>
      <c r="B32" s="4" t="s">
        <v>8</v>
      </c>
      <c r="C32" s="40"/>
      <c r="D32" s="69">
        <v>-436</v>
      </c>
      <c r="E32" s="63"/>
      <c r="F32" s="69">
        <v>-569</v>
      </c>
      <c r="G32" s="63"/>
      <c r="H32" s="69">
        <v>-696</v>
      </c>
      <c r="I32" s="63"/>
      <c r="J32" s="69">
        <v>-2902</v>
      </c>
      <c r="K32" s="63"/>
      <c r="L32" s="69">
        <v>-918</v>
      </c>
      <c r="M32" s="63"/>
      <c r="N32" s="69">
        <v>-462</v>
      </c>
      <c r="O32" s="63"/>
      <c r="P32" s="69">
        <v>-801</v>
      </c>
      <c r="Q32" s="63"/>
      <c r="R32" s="69">
        <v>-679</v>
      </c>
      <c r="S32" s="63"/>
      <c r="T32" s="229">
        <v>-651</v>
      </c>
      <c r="U32" s="307"/>
      <c r="V32" s="229">
        <v>-354</v>
      </c>
      <c r="W32" s="307"/>
      <c r="X32" s="229">
        <v>-945</v>
      </c>
      <c r="Y32" s="423"/>
      <c r="Z32" s="472">
        <v>-348</v>
      </c>
      <c r="AA32" s="423"/>
      <c r="AB32" s="472">
        <v>-861</v>
      </c>
      <c r="AC32" s="423"/>
      <c r="AD32" s="472">
        <v>-951</v>
      </c>
      <c r="AE32" s="423"/>
      <c r="AF32" s="472">
        <v>-1097</v>
      </c>
      <c r="AG32" s="307"/>
      <c r="AH32" s="229">
        <v>-734</v>
      </c>
      <c r="AI32" s="307"/>
      <c r="AJ32" s="229">
        <v>-678</v>
      </c>
      <c r="AK32" s="307"/>
      <c r="AL32" s="229">
        <v>-918</v>
      </c>
      <c r="AM32" s="307"/>
      <c r="AN32" s="229">
        <v>-794</v>
      </c>
      <c r="AO32" s="307"/>
      <c r="AP32" s="229">
        <v>-1494</v>
      </c>
      <c r="AQ32" s="307"/>
      <c r="AR32" s="229">
        <v>-1334</v>
      </c>
      <c r="AS32" s="307"/>
      <c r="AT32" s="235">
        <v>-660</v>
      </c>
      <c r="AU32" s="406"/>
      <c r="AV32" s="235">
        <v>-511</v>
      </c>
      <c r="AW32" s="428"/>
      <c r="AX32" s="482">
        <v>-800</v>
      </c>
      <c r="AY32" s="406"/>
      <c r="AZ32" s="235">
        <v>-805</v>
      </c>
      <c r="BA32" s="332"/>
      <c r="BB32" s="482">
        <v>-1288</v>
      </c>
      <c r="BC32" s="332"/>
      <c r="BD32" s="607"/>
      <c r="BE32" s="614"/>
      <c r="BF32" s="122"/>
      <c r="BG32" s="63"/>
    </row>
    <row r="33" spans="1:59">
      <c r="A33" s="672"/>
      <c r="B33" s="4" t="s">
        <v>9</v>
      </c>
      <c r="C33" s="40"/>
      <c r="D33" s="69">
        <v>-440</v>
      </c>
      <c r="E33" s="63"/>
      <c r="F33" s="69">
        <v>-301</v>
      </c>
      <c r="G33" s="63"/>
      <c r="H33" s="69">
        <v>-763</v>
      </c>
      <c r="I33" s="63"/>
      <c r="J33" s="69">
        <v>-11</v>
      </c>
      <c r="K33" s="63"/>
      <c r="L33" s="69">
        <v>-407</v>
      </c>
      <c r="M33" s="63"/>
      <c r="N33" s="69">
        <v>-15</v>
      </c>
      <c r="O33" s="63"/>
      <c r="P33" s="69">
        <v>-10</v>
      </c>
      <c r="Q33" s="63"/>
      <c r="R33" s="69">
        <v>-779</v>
      </c>
      <c r="S33" s="63"/>
      <c r="T33" s="229">
        <v>-1446</v>
      </c>
      <c r="U33" s="307"/>
      <c r="V33" s="229">
        <v>-759</v>
      </c>
      <c r="W33" s="307"/>
      <c r="X33" s="229">
        <v>-233</v>
      </c>
      <c r="Y33" s="423"/>
      <c r="Z33" s="472">
        <v>-81</v>
      </c>
      <c r="AA33" s="423"/>
      <c r="AB33" s="472">
        <v>-91</v>
      </c>
      <c r="AC33" s="423"/>
      <c r="AD33" s="472">
        <v>-13</v>
      </c>
      <c r="AE33" s="423"/>
      <c r="AF33" s="472"/>
      <c r="AG33" s="307"/>
      <c r="AH33" s="229"/>
      <c r="AI33" s="307"/>
      <c r="AJ33" s="229"/>
      <c r="AK33" s="307"/>
      <c r="AL33" s="229">
        <v>-44</v>
      </c>
      <c r="AM33" s="307"/>
      <c r="AN33" s="229">
        <v>-536</v>
      </c>
      <c r="AO33" s="307"/>
      <c r="AP33" s="229">
        <v>-1908</v>
      </c>
      <c r="AQ33" s="307"/>
      <c r="AR33" s="229">
        <v>-362</v>
      </c>
      <c r="AS33" s="307"/>
      <c r="AT33" s="235"/>
      <c r="AU33" s="406"/>
      <c r="AV33" s="235">
        <v>-751</v>
      </c>
      <c r="AW33" s="428"/>
      <c r="AX33" s="482">
        <v>-67</v>
      </c>
      <c r="AY33" s="406"/>
      <c r="AZ33" s="235"/>
      <c r="BA33" s="332"/>
      <c r="BB33" s="482">
        <v>-693</v>
      </c>
      <c r="BC33" s="332"/>
      <c r="BD33" s="607"/>
      <c r="BE33" s="614"/>
      <c r="BF33" s="122"/>
      <c r="BG33" s="63"/>
    </row>
    <row r="34" spans="1:59">
      <c r="A34" s="672"/>
      <c r="B34" s="4" t="s">
        <v>89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229">
        <v>-393</v>
      </c>
      <c r="U34" s="307"/>
      <c r="V34" s="229">
        <v>-320</v>
      </c>
      <c r="W34" s="307"/>
      <c r="X34" s="229"/>
      <c r="Y34" s="423"/>
      <c r="Z34" s="472">
        <v>-304</v>
      </c>
      <c r="AA34" s="423"/>
      <c r="AB34" s="472"/>
      <c r="AC34" s="423"/>
      <c r="AD34" s="472"/>
      <c r="AE34" s="423"/>
      <c r="AF34" s="472">
        <v>-727</v>
      </c>
      <c r="AG34" s="307"/>
      <c r="AH34" s="229">
        <v>-1013</v>
      </c>
      <c r="AI34" s="307"/>
      <c r="AJ34" s="229">
        <v>-193</v>
      </c>
      <c r="AK34" s="307"/>
      <c r="AL34" s="229">
        <v>-147</v>
      </c>
      <c r="AM34" s="307"/>
      <c r="AN34" s="229">
        <v>-69</v>
      </c>
      <c r="AO34" s="307"/>
      <c r="AP34" s="229">
        <v>-162</v>
      </c>
      <c r="AQ34" s="307"/>
      <c r="AR34" s="229">
        <v>-81</v>
      </c>
      <c r="AS34" s="307"/>
      <c r="AT34" s="235">
        <v>-36</v>
      </c>
      <c r="AU34" s="406"/>
      <c r="AV34" s="235">
        <v>-173</v>
      </c>
      <c r="AW34" s="428"/>
      <c r="AX34" s="482"/>
      <c r="AY34" s="406"/>
      <c r="AZ34" s="235">
        <v>-87</v>
      </c>
      <c r="BA34" s="332"/>
      <c r="BB34" s="482">
        <v>-5414</v>
      </c>
      <c r="BC34" s="332"/>
      <c r="BD34" s="607"/>
      <c r="BE34" s="614"/>
      <c r="BF34" s="122"/>
      <c r="BG34" s="63"/>
    </row>
    <row r="35" spans="1:59" ht="13.8" hidden="1" customHeight="1" outlineLevel="1">
      <c r="A35" s="672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229">
        <v>-530</v>
      </c>
      <c r="U35" s="307"/>
      <c r="V35" s="229"/>
      <c r="W35" s="307"/>
      <c r="X35" s="229"/>
      <c r="Y35" s="423"/>
      <c r="Z35" s="472"/>
      <c r="AA35" s="423"/>
      <c r="AB35" s="472"/>
      <c r="AC35" s="423"/>
      <c r="AD35" s="472"/>
      <c r="AE35" s="423"/>
      <c r="AF35" s="472"/>
      <c r="AG35" s="307"/>
      <c r="AH35" s="229"/>
      <c r="AI35" s="307"/>
      <c r="AJ35" s="229"/>
      <c r="AK35" s="307"/>
      <c r="AL35" s="229"/>
      <c r="AM35" s="307"/>
      <c r="AN35" s="229"/>
      <c r="AO35" s="307"/>
      <c r="AP35" s="229"/>
      <c r="AQ35" s="307"/>
      <c r="AR35" s="229"/>
      <c r="AS35" s="307"/>
      <c r="AT35" s="235"/>
      <c r="AU35" s="406"/>
      <c r="AV35" s="235"/>
      <c r="AW35" s="428"/>
      <c r="AX35" s="482"/>
      <c r="AY35" s="406"/>
      <c r="AZ35" s="235"/>
      <c r="BA35" s="332"/>
      <c r="BB35" s="482"/>
      <c r="BC35" s="332"/>
      <c r="BD35" s="607"/>
      <c r="BE35" s="614"/>
      <c r="BF35" s="122"/>
      <c r="BG35" s="63"/>
    </row>
    <row r="36" spans="1:59" collapsed="1">
      <c r="A36" s="672"/>
      <c r="B36" s="4" t="s">
        <v>381</v>
      </c>
      <c r="C36" s="41"/>
      <c r="D36" s="71"/>
      <c r="E36" s="64"/>
      <c r="F36" s="71"/>
      <c r="G36" s="64"/>
      <c r="H36" s="71"/>
      <c r="I36" s="64"/>
      <c r="J36" s="71"/>
      <c r="K36" s="64"/>
      <c r="L36" s="71"/>
      <c r="M36" s="64"/>
      <c r="N36" s="71"/>
      <c r="O36" s="64"/>
      <c r="P36" s="71"/>
      <c r="Q36" s="64"/>
      <c r="R36" s="71"/>
      <c r="S36" s="64"/>
      <c r="T36" s="230"/>
      <c r="U36" s="301"/>
      <c r="V36" s="230"/>
      <c r="W36" s="301"/>
      <c r="X36" s="230">
        <v>-681</v>
      </c>
      <c r="Y36" s="419"/>
      <c r="Z36" s="473"/>
      <c r="AA36" s="419"/>
      <c r="AB36" s="473"/>
      <c r="AC36" s="419"/>
      <c r="AD36" s="473"/>
      <c r="AE36" s="419"/>
      <c r="AF36" s="473"/>
      <c r="AG36" s="301"/>
      <c r="AH36" s="230"/>
      <c r="AI36" s="301"/>
      <c r="AJ36" s="230"/>
      <c r="AK36" s="301"/>
      <c r="AL36" s="230"/>
      <c r="AM36" s="301"/>
      <c r="AN36" s="230">
        <v>-362</v>
      </c>
      <c r="AO36" s="301"/>
      <c r="AP36" s="230"/>
      <c r="AQ36" s="301"/>
      <c r="AR36" s="230"/>
      <c r="AS36" s="301"/>
      <c r="AT36" s="243"/>
      <c r="AU36" s="408"/>
      <c r="AV36" s="243"/>
      <c r="AW36" s="430"/>
      <c r="AX36" s="488"/>
      <c r="AY36" s="408"/>
      <c r="AZ36" s="243"/>
      <c r="BA36" s="338"/>
      <c r="BB36" s="488"/>
      <c r="BC36" s="338"/>
      <c r="BD36" s="609"/>
      <c r="BE36" s="610"/>
      <c r="BF36" s="123"/>
      <c r="BG36" s="64"/>
    </row>
    <row r="37" spans="1:59">
      <c r="A37" s="672"/>
      <c r="B37" s="5" t="s">
        <v>12</v>
      </c>
      <c r="C37" s="41"/>
      <c r="D37" s="71"/>
      <c r="E37" s="64"/>
      <c r="F37" s="71"/>
      <c r="G37" s="64"/>
      <c r="H37" s="71"/>
      <c r="I37" s="64"/>
      <c r="J37" s="71"/>
      <c r="K37" s="64"/>
      <c r="L37" s="71">
        <v>-144</v>
      </c>
      <c r="M37" s="64"/>
      <c r="N37" s="71"/>
      <c r="O37" s="64"/>
      <c r="P37" s="71"/>
      <c r="Q37" s="64"/>
      <c r="R37" s="71">
        <v>-691</v>
      </c>
      <c r="S37" s="64"/>
      <c r="T37" s="230"/>
      <c r="U37" s="301"/>
      <c r="V37" s="230"/>
      <c r="W37" s="301"/>
      <c r="X37" s="230">
        <v>-197</v>
      </c>
      <c r="Y37" s="419"/>
      <c r="Z37" s="473">
        <v>-446</v>
      </c>
      <c r="AA37" s="419"/>
      <c r="AB37" s="473">
        <v>-89</v>
      </c>
      <c r="AC37" s="419"/>
      <c r="AD37" s="473">
        <v>-779</v>
      </c>
      <c r="AE37" s="419"/>
      <c r="AF37" s="473">
        <v>-70</v>
      </c>
      <c r="AG37" s="301"/>
      <c r="AH37" s="230">
        <v>-129</v>
      </c>
      <c r="AI37" s="301"/>
      <c r="AJ37" s="230"/>
      <c r="AK37" s="301"/>
      <c r="AL37" s="230">
        <v>-145</v>
      </c>
      <c r="AM37" s="301"/>
      <c r="AN37" s="230">
        <v>-126</v>
      </c>
      <c r="AO37" s="301"/>
      <c r="AP37" s="230"/>
      <c r="AQ37" s="301"/>
      <c r="AR37" s="230">
        <v>-459</v>
      </c>
      <c r="AS37" s="301"/>
      <c r="AT37" s="243">
        <v>-191</v>
      </c>
      <c r="AU37" s="408"/>
      <c r="AV37" s="243"/>
      <c r="AW37" s="430"/>
      <c r="AX37" s="488"/>
      <c r="AY37" s="408"/>
      <c r="AZ37" s="243">
        <v>-110</v>
      </c>
      <c r="BA37" s="338"/>
      <c r="BB37" s="488">
        <v>-1707</v>
      </c>
      <c r="BC37" s="338"/>
      <c r="BD37" s="609"/>
      <c r="BE37" s="610"/>
      <c r="BF37" s="123"/>
      <c r="BG37" s="64"/>
    </row>
    <row r="38" spans="1:59" s="32" customFormat="1">
      <c r="A38" s="674" t="s">
        <v>13</v>
      </c>
      <c r="B38" s="677"/>
      <c r="C38" s="677"/>
      <c r="D38" s="678">
        <v>3979</v>
      </c>
      <c r="E38" s="679"/>
      <c r="F38" s="678">
        <v>10968</v>
      </c>
      <c r="G38" s="679"/>
      <c r="H38" s="678">
        <v>9181</v>
      </c>
      <c r="I38" s="679"/>
      <c r="J38" s="678">
        <v>10174</v>
      </c>
      <c r="K38" s="679"/>
      <c r="L38" s="678">
        <v>-4072</v>
      </c>
      <c r="M38" s="679"/>
      <c r="N38" s="678">
        <v>11967</v>
      </c>
      <c r="O38" s="679"/>
      <c r="P38" s="678">
        <v>23897</v>
      </c>
      <c r="Q38" s="679"/>
      <c r="R38" s="678">
        <v>15050</v>
      </c>
      <c r="S38" s="679"/>
      <c r="T38" s="678">
        <v>10665</v>
      </c>
      <c r="U38" s="680"/>
      <c r="V38" s="678">
        <v>10271</v>
      </c>
      <c r="W38" s="680"/>
      <c r="X38" s="678">
        <v>11439</v>
      </c>
      <c r="Y38" s="679"/>
      <c r="Z38" s="681">
        <v>13766</v>
      </c>
      <c r="AA38" s="679"/>
      <c r="AB38" s="681">
        <v>13721</v>
      </c>
      <c r="AC38" s="679"/>
      <c r="AD38" s="681">
        <v>14402</v>
      </c>
      <c r="AE38" s="679"/>
      <c r="AF38" s="681">
        <v>14851</v>
      </c>
      <c r="AG38" s="680"/>
      <c r="AH38" s="678">
        <v>14670</v>
      </c>
      <c r="AI38" s="680"/>
      <c r="AJ38" s="678">
        <v>15796</v>
      </c>
      <c r="AK38" s="680"/>
      <c r="AL38" s="678">
        <v>15370</v>
      </c>
      <c r="AM38" s="680"/>
      <c r="AN38" s="678">
        <v>16792</v>
      </c>
      <c r="AO38" s="680"/>
      <c r="AP38" s="678">
        <v>16737</v>
      </c>
      <c r="AQ38" s="680"/>
      <c r="AR38" s="678">
        <v>56111</v>
      </c>
      <c r="AS38" s="680"/>
      <c r="AT38" s="878">
        <v>25924</v>
      </c>
      <c r="AU38" s="889"/>
      <c r="AV38" s="878">
        <v>40951</v>
      </c>
      <c r="AW38" s="901"/>
      <c r="AX38" s="893">
        <v>39170</v>
      </c>
      <c r="AY38" s="889"/>
      <c r="AZ38" s="878">
        <v>49224</v>
      </c>
      <c r="BA38" s="817"/>
      <c r="BB38" s="893">
        <v>80071</v>
      </c>
      <c r="BC38" s="817"/>
      <c r="BD38" s="611"/>
      <c r="BE38" s="612"/>
      <c r="BF38" s="681"/>
      <c r="BG38" s="679"/>
    </row>
    <row r="39" spans="1:59">
      <c r="A39" s="675" t="s">
        <v>323</v>
      </c>
      <c r="B39" s="691"/>
      <c r="C39" s="691"/>
      <c r="D39" s="692">
        <v>2109</v>
      </c>
      <c r="E39" s="693">
        <v>1.3</v>
      </c>
      <c r="F39" s="692">
        <v>6449</v>
      </c>
      <c r="G39" s="693">
        <v>4.2</v>
      </c>
      <c r="H39" s="692">
        <v>5547</v>
      </c>
      <c r="I39" s="693">
        <v>3.7</v>
      </c>
      <c r="J39" s="692">
        <v>6099</v>
      </c>
      <c r="K39" s="694">
        <v>4</v>
      </c>
      <c r="L39" s="692">
        <v>-1722</v>
      </c>
      <c r="M39" s="695">
        <v>-1.1000000000000001</v>
      </c>
      <c r="N39" s="692">
        <v>7737</v>
      </c>
      <c r="O39" s="694">
        <v>4.5999999999999996</v>
      </c>
      <c r="P39" s="692">
        <v>14404</v>
      </c>
      <c r="Q39" s="694">
        <v>7.6</v>
      </c>
      <c r="R39" s="692">
        <v>8871</v>
      </c>
      <c r="S39" s="694">
        <v>5.2</v>
      </c>
      <c r="T39" s="696">
        <v>6464</v>
      </c>
      <c r="U39" s="697">
        <v>4</v>
      </c>
      <c r="V39" s="696">
        <v>6105</v>
      </c>
      <c r="W39" s="697">
        <v>4.0999999999999996</v>
      </c>
      <c r="X39" s="696">
        <v>6973</v>
      </c>
      <c r="Y39" s="698">
        <v>4</v>
      </c>
      <c r="Z39" s="699">
        <v>7564</v>
      </c>
      <c r="AA39" s="698">
        <v>3.7</v>
      </c>
      <c r="AB39" s="699">
        <v>8591</v>
      </c>
      <c r="AC39" s="698">
        <v>4.5</v>
      </c>
      <c r="AD39" s="699">
        <v>8520</v>
      </c>
      <c r="AE39" s="698">
        <v>4.3</v>
      </c>
      <c r="AF39" s="699">
        <v>9133</v>
      </c>
      <c r="AG39" s="697">
        <v>4.5</v>
      </c>
      <c r="AH39" s="696">
        <v>9350</v>
      </c>
      <c r="AI39" s="697">
        <v>4.5</v>
      </c>
      <c r="AJ39" s="696">
        <v>10665</v>
      </c>
      <c r="AK39" s="697">
        <v>5.0999999999999996</v>
      </c>
      <c r="AL39" s="696">
        <v>10517</v>
      </c>
      <c r="AM39" s="697">
        <v>4.9000000000000004</v>
      </c>
      <c r="AN39" s="696">
        <v>11564</v>
      </c>
      <c r="AO39" s="697">
        <v>5.0999999999999996</v>
      </c>
      <c r="AP39" s="696">
        <v>11851</v>
      </c>
      <c r="AQ39" s="697">
        <v>5.1738213632414638</v>
      </c>
      <c r="AR39" s="696">
        <v>39160</v>
      </c>
      <c r="AS39" s="697">
        <f>AR39/AR11*100</f>
        <v>18.322267918719501</v>
      </c>
      <c r="AT39" s="879">
        <v>17892</v>
      </c>
      <c r="AU39" s="891">
        <f>AT39/AT11*100</f>
        <v>6.9556428099366325</v>
      </c>
      <c r="AV39" s="879">
        <v>27226</v>
      </c>
      <c r="AW39" s="903">
        <f>AV39/AV11*100</f>
        <v>9.0573996819630462</v>
      </c>
      <c r="AX39" s="894">
        <v>27787</v>
      </c>
      <c r="AY39" s="891">
        <f>AX39/AX11*100</f>
        <v>10.917970822020612</v>
      </c>
      <c r="AZ39" s="879">
        <v>31864</v>
      </c>
      <c r="BA39" s="821">
        <f>AZ39/AZ11*100</f>
        <v>11.216993054504364</v>
      </c>
      <c r="BB39" s="894">
        <v>54773</v>
      </c>
      <c r="BC39" s="821">
        <f>BB39/BB11*100</f>
        <v>20.030645904493028</v>
      </c>
      <c r="BD39" s="617">
        <v>23000</v>
      </c>
      <c r="BE39" s="618">
        <f>BD39/BD11*100</f>
        <v>8.2142857142857135</v>
      </c>
      <c r="BF39" s="699"/>
      <c r="BG39" s="698"/>
    </row>
    <row r="40" spans="1:59" s="159" customFormat="1" ht="9.75" customHeight="1">
      <c r="A40" s="153"/>
      <c r="B40" s="154"/>
      <c r="C40" s="154"/>
      <c r="D40" s="155"/>
      <c r="E40" s="156"/>
      <c r="F40" s="155"/>
      <c r="G40" s="156"/>
      <c r="H40" s="155"/>
      <c r="I40" s="156"/>
      <c r="J40" s="155"/>
      <c r="K40" s="157"/>
      <c r="L40" s="155"/>
      <c r="M40" s="157"/>
      <c r="N40" s="155"/>
      <c r="O40" s="157"/>
      <c r="P40" s="155"/>
      <c r="Q40" s="157"/>
      <c r="R40" s="155"/>
      <c r="S40" s="157"/>
      <c r="T40" s="155"/>
      <c r="U40" s="157"/>
      <c r="V40" s="155"/>
      <c r="W40" s="157"/>
      <c r="X40" s="155"/>
      <c r="Y40" s="157"/>
      <c r="Z40" s="474"/>
      <c r="AA40" s="475"/>
      <c r="AB40" s="474"/>
      <c r="AC40" s="475"/>
      <c r="AD40" s="474"/>
      <c r="AE40" s="475"/>
      <c r="AF40" s="474"/>
      <c r="AG40" s="475"/>
      <c r="AH40" s="474"/>
      <c r="AI40" s="475"/>
      <c r="AJ40" s="474"/>
      <c r="AK40" s="475"/>
      <c r="AL40" s="474"/>
      <c r="AM40" s="475"/>
      <c r="AN40" s="474"/>
      <c r="AO40" s="475"/>
      <c r="AP40" s="764"/>
      <c r="AQ40" s="765"/>
      <c r="AR40" s="764"/>
      <c r="AS40" s="765"/>
      <c r="AT40" s="764"/>
      <c r="AU40" s="475"/>
      <c r="AV40" s="904"/>
      <c r="AW40" s="905"/>
      <c r="AX40" s="764"/>
      <c r="AY40" s="475"/>
      <c r="AZ40" s="904"/>
      <c r="BA40" s="475"/>
      <c r="BB40" s="764"/>
      <c r="BC40" s="475"/>
      <c r="BD40" s="764"/>
      <c r="BE40" s="475"/>
      <c r="BF40" s="155"/>
      <c r="BG40" s="157"/>
    </row>
    <row r="41" spans="1:59" s="159" customFormat="1" ht="14.25" customHeight="1" outlineLevel="1">
      <c r="A41" s="15" t="s">
        <v>338</v>
      </c>
      <c r="B41" s="746"/>
      <c r="C41" s="746"/>
      <c r="D41" s="747"/>
      <c r="E41" s="748"/>
      <c r="F41" s="747"/>
      <c r="G41" s="748"/>
      <c r="H41" s="747"/>
      <c r="I41" s="748"/>
      <c r="J41" s="747"/>
      <c r="K41" s="749"/>
      <c r="L41" s="747"/>
      <c r="M41" s="749"/>
      <c r="N41" s="750"/>
      <c r="O41" s="77"/>
      <c r="P41" s="751">
        <v>27113</v>
      </c>
      <c r="Q41" s="77"/>
      <c r="R41" s="751">
        <v>23824</v>
      </c>
      <c r="S41" s="77"/>
      <c r="T41" s="751">
        <v>22540</v>
      </c>
      <c r="U41" s="77"/>
      <c r="V41" s="751">
        <v>22371</v>
      </c>
      <c r="W41" s="402"/>
      <c r="X41" s="751">
        <v>25817</v>
      </c>
      <c r="Y41" s="424"/>
      <c r="Z41" s="751">
        <v>26101</v>
      </c>
      <c r="AA41" s="424"/>
      <c r="AB41" s="751">
        <v>24402</v>
      </c>
      <c r="AC41" s="424"/>
      <c r="AD41" s="751">
        <v>24665</v>
      </c>
      <c r="AE41" s="424"/>
      <c r="AF41" s="751">
        <v>24838</v>
      </c>
      <c r="AG41" s="402"/>
      <c r="AH41" s="751">
        <v>25139</v>
      </c>
      <c r="AI41" s="402"/>
      <c r="AJ41" s="933">
        <v>25673</v>
      </c>
      <c r="AK41" s="480"/>
      <c r="AL41" s="933">
        <v>25168</v>
      </c>
      <c r="AM41" s="480"/>
      <c r="AN41" s="933">
        <v>25656</v>
      </c>
      <c r="AO41" s="480"/>
      <c r="AP41" s="933">
        <v>26447</v>
      </c>
      <c r="AQ41" s="768"/>
      <c r="AR41" s="933">
        <v>26595</v>
      </c>
      <c r="AS41" s="768"/>
      <c r="AT41" s="933">
        <v>33610</v>
      </c>
      <c r="AU41" s="480"/>
      <c r="AV41" s="933">
        <v>38742</v>
      </c>
      <c r="AW41" s="908"/>
      <c r="AX41" s="934">
        <v>34978</v>
      </c>
      <c r="AY41" s="480"/>
      <c r="AZ41" s="933">
        <v>38005</v>
      </c>
      <c r="BA41" s="935"/>
      <c r="BB41" s="934">
        <v>33631</v>
      </c>
      <c r="BC41" s="935"/>
      <c r="BD41" s="936"/>
      <c r="BE41" s="636"/>
      <c r="BF41" s="933"/>
      <c r="BG41" s="937"/>
    </row>
    <row r="42" spans="1:59" s="21" customFormat="1">
      <c r="A42" s="732" t="s">
        <v>14</v>
      </c>
      <c r="B42" s="733"/>
      <c r="C42" s="734"/>
      <c r="D42" s="735">
        <v>12.53</v>
      </c>
      <c r="E42" s="736"/>
      <c r="F42" s="735">
        <v>38.31</v>
      </c>
      <c r="G42" s="736"/>
      <c r="H42" s="735">
        <v>32.74</v>
      </c>
      <c r="I42" s="736"/>
      <c r="J42" s="735">
        <v>36.049999999999997</v>
      </c>
      <c r="K42" s="736"/>
      <c r="L42" s="737">
        <v>-10.26</v>
      </c>
      <c r="M42" s="736"/>
      <c r="N42" s="735">
        <v>45.89</v>
      </c>
      <c r="O42" s="736"/>
      <c r="P42" s="735">
        <v>82.1</v>
      </c>
      <c r="Q42" s="736"/>
      <c r="R42" s="735">
        <v>50.58</v>
      </c>
      <c r="S42" s="736"/>
      <c r="T42" s="738">
        <v>36.869999999999997</v>
      </c>
      <c r="U42" s="736"/>
      <c r="V42" s="738" t="s">
        <v>122</v>
      </c>
      <c r="W42" s="739"/>
      <c r="X42" s="738" t="s">
        <v>195</v>
      </c>
      <c r="Y42" s="740"/>
      <c r="Z42" s="741" t="s">
        <v>223</v>
      </c>
      <c r="AA42" s="740"/>
      <c r="AB42" s="741">
        <v>49.02</v>
      </c>
      <c r="AC42" s="740"/>
      <c r="AD42" s="741">
        <v>48.62</v>
      </c>
      <c r="AE42" s="740"/>
      <c r="AF42" s="741">
        <v>52.12</v>
      </c>
      <c r="AG42" s="739"/>
      <c r="AH42" s="738">
        <v>53.37</v>
      </c>
      <c r="AI42" s="739"/>
      <c r="AJ42" s="231">
        <v>60.88</v>
      </c>
      <c r="AK42" s="402"/>
      <c r="AL42" s="231">
        <v>120.07</v>
      </c>
      <c r="AM42" s="938" t="s">
        <v>513</v>
      </c>
      <c r="AN42" s="231">
        <v>132.03</v>
      </c>
      <c r="AO42" s="938"/>
      <c r="AP42" s="231">
        <v>137.31</v>
      </c>
      <c r="AQ42" s="938"/>
      <c r="AR42" s="231">
        <v>462.28</v>
      </c>
      <c r="AS42" s="938"/>
      <c r="AT42" s="231">
        <v>219.47</v>
      </c>
      <c r="AU42" s="938"/>
      <c r="AV42" s="231">
        <v>342</v>
      </c>
      <c r="AW42" s="939"/>
      <c r="AX42" s="476">
        <v>359.46</v>
      </c>
      <c r="AY42" s="938"/>
      <c r="AZ42" s="231">
        <v>85.92</v>
      </c>
      <c r="BA42" s="938" t="s">
        <v>535</v>
      </c>
      <c r="BB42" s="946">
        <v>155.84</v>
      </c>
      <c r="BC42" s="940"/>
      <c r="BD42" s="619"/>
      <c r="BE42" s="941"/>
      <c r="BF42" s="124"/>
      <c r="BG42" s="77"/>
    </row>
    <row r="43" spans="1:59" ht="24" customHeight="1">
      <c r="A43" s="16" t="s">
        <v>15</v>
      </c>
      <c r="B43" s="43"/>
      <c r="C43" s="44"/>
      <c r="D43" s="78">
        <v>8</v>
      </c>
      <c r="E43" s="79"/>
      <c r="F43" s="78">
        <v>8</v>
      </c>
      <c r="G43" s="79"/>
      <c r="H43" s="78">
        <v>8</v>
      </c>
      <c r="I43" s="79"/>
      <c r="J43" s="78">
        <v>8</v>
      </c>
      <c r="K43" s="79"/>
      <c r="L43" s="78">
        <v>8</v>
      </c>
      <c r="M43" s="79"/>
      <c r="N43" s="78">
        <v>10</v>
      </c>
      <c r="O43" s="79"/>
      <c r="P43" s="78" t="s">
        <v>72</v>
      </c>
      <c r="Q43" s="79"/>
      <c r="R43" s="78">
        <v>12</v>
      </c>
      <c r="S43" s="79"/>
      <c r="T43" s="232">
        <v>12</v>
      </c>
      <c r="U43" s="79"/>
      <c r="V43" s="232">
        <v>12</v>
      </c>
      <c r="W43" s="403"/>
      <c r="X43" s="232">
        <v>12</v>
      </c>
      <c r="Y43" s="425"/>
      <c r="Z43" s="477">
        <v>12</v>
      </c>
      <c r="AA43" s="425"/>
      <c r="AB43" s="477">
        <v>12</v>
      </c>
      <c r="AC43" s="425"/>
      <c r="AD43" s="477">
        <v>12</v>
      </c>
      <c r="AE43" s="425"/>
      <c r="AF43" s="477">
        <v>12</v>
      </c>
      <c r="AG43" s="403"/>
      <c r="AH43" s="232">
        <v>12</v>
      </c>
      <c r="AI43" s="403"/>
      <c r="AJ43" s="232" t="s">
        <v>341</v>
      </c>
      <c r="AK43" s="403"/>
      <c r="AL43" s="977" t="s">
        <v>529</v>
      </c>
      <c r="AM43" s="978"/>
      <c r="AN43" s="977" t="s">
        <v>382</v>
      </c>
      <c r="AO43" s="978"/>
      <c r="AP43" s="979">
        <v>60</v>
      </c>
      <c r="AQ43" s="980"/>
      <c r="AR43" s="979">
        <v>60</v>
      </c>
      <c r="AS43" s="980"/>
      <c r="AT43" s="977" t="s">
        <v>482</v>
      </c>
      <c r="AU43" s="978"/>
      <c r="AV43" s="977" t="s">
        <v>497</v>
      </c>
      <c r="AW43" s="981"/>
      <c r="AX43" s="978" t="s">
        <v>509</v>
      </c>
      <c r="AY43" s="978"/>
      <c r="AZ43" s="977" t="s">
        <v>536</v>
      </c>
      <c r="BA43" s="978"/>
      <c r="BB43" s="982" t="s">
        <v>542</v>
      </c>
      <c r="BC43" s="983"/>
      <c r="BD43" s="1020"/>
      <c r="BE43" s="1021"/>
      <c r="BF43" s="125"/>
      <c r="BG43" s="79"/>
    </row>
    <row r="44" spans="1:59">
      <c r="A44" s="841" t="s">
        <v>511</v>
      </c>
      <c r="B44" s="842"/>
      <c r="C44" s="843"/>
      <c r="D44" s="80"/>
      <c r="E44" s="82"/>
      <c r="F44" s="80"/>
      <c r="G44" s="82"/>
      <c r="H44" s="80"/>
      <c r="I44" s="82"/>
      <c r="J44" s="80"/>
      <c r="K44" s="82"/>
      <c r="L44" s="80"/>
      <c r="M44" s="82"/>
      <c r="N44" s="80"/>
      <c r="O44" s="82"/>
      <c r="P44" s="80"/>
      <c r="Q44" s="82"/>
      <c r="R44" s="80"/>
      <c r="S44" s="82"/>
      <c r="T44" s="844"/>
      <c r="U44" s="82"/>
      <c r="V44" s="844"/>
      <c r="W44" s="845"/>
      <c r="X44" s="844"/>
      <c r="Y44" s="846"/>
      <c r="Z44" s="847"/>
      <c r="AA44" s="846"/>
      <c r="AB44" s="847"/>
      <c r="AC44" s="846"/>
      <c r="AD44" s="847"/>
      <c r="AE44" s="846"/>
      <c r="AF44" s="847"/>
      <c r="AG44" s="845"/>
      <c r="AH44" s="844">
        <v>8.0000000000000002E-3</v>
      </c>
      <c r="AI44" s="845"/>
      <c r="AJ44" s="844">
        <v>8.9999999999999993E-3</v>
      </c>
      <c r="AK44" s="845"/>
      <c r="AL44" s="844">
        <v>8.9999999999999993E-3</v>
      </c>
      <c r="AM44" s="845"/>
      <c r="AN44" s="844">
        <v>1.2999999999999999E-2</v>
      </c>
      <c r="AO44" s="845"/>
      <c r="AP44" s="869">
        <v>1.7999999999999999E-2</v>
      </c>
      <c r="AQ44" s="845"/>
      <c r="AR44" s="869">
        <v>1.7000000000000001E-2</v>
      </c>
      <c r="AS44" s="845"/>
      <c r="AT44" s="869">
        <v>0.02</v>
      </c>
      <c r="AU44" s="845"/>
      <c r="AV44" s="869">
        <v>2.1000000000000001E-2</v>
      </c>
      <c r="AW44" s="846"/>
      <c r="AX44" s="872">
        <v>2.4E-2</v>
      </c>
      <c r="AY44" s="845"/>
      <c r="AZ44" s="844">
        <v>0.03</v>
      </c>
      <c r="BA44" s="845"/>
      <c r="BB44" s="947">
        <v>3.5000000000000003E-2</v>
      </c>
      <c r="BC44" s="848"/>
      <c r="BD44" s="930"/>
      <c r="BE44" s="850"/>
      <c r="BF44" s="18"/>
      <c r="BG44" s="36"/>
    </row>
    <row r="45" spans="1:59">
      <c r="A45" s="841" t="s">
        <v>90</v>
      </c>
      <c r="B45" s="842"/>
      <c r="C45" s="843"/>
      <c r="D45" s="80">
        <v>0.63800000000000001</v>
      </c>
      <c r="E45" s="82"/>
      <c r="F45" s="80">
        <v>0.20899999999999999</v>
      </c>
      <c r="G45" s="82"/>
      <c r="H45" s="80">
        <v>0.24399999999999999</v>
      </c>
      <c r="I45" s="82"/>
      <c r="J45" s="80">
        <v>0.222</v>
      </c>
      <c r="K45" s="82"/>
      <c r="L45" s="80" t="s">
        <v>16</v>
      </c>
      <c r="M45" s="82"/>
      <c r="N45" s="80">
        <v>0.218</v>
      </c>
      <c r="O45" s="82"/>
      <c r="P45" s="80">
        <v>0.14599999999999999</v>
      </c>
      <c r="Q45" s="82"/>
      <c r="R45" s="80">
        <v>0.23699999999999999</v>
      </c>
      <c r="S45" s="82"/>
      <c r="T45" s="844">
        <v>0.32500000000000001</v>
      </c>
      <c r="U45" s="82"/>
      <c r="V45" s="844">
        <v>0.34499999999999997</v>
      </c>
      <c r="W45" s="845"/>
      <c r="X45" s="844">
        <v>0.30199999999999999</v>
      </c>
      <c r="Y45" s="846"/>
      <c r="Z45" s="847">
        <v>0.27800000000000002</v>
      </c>
      <c r="AA45" s="846"/>
      <c r="AB45" s="847">
        <v>0.245</v>
      </c>
      <c r="AC45" s="846"/>
      <c r="AD45" s="847">
        <v>0.247</v>
      </c>
      <c r="AE45" s="846"/>
      <c r="AF45" s="847">
        <v>0.23</v>
      </c>
      <c r="AG45" s="845"/>
      <c r="AH45" s="844">
        <v>0.22500000000000001</v>
      </c>
      <c r="AI45" s="845"/>
      <c r="AJ45" s="844">
        <v>0.23</v>
      </c>
      <c r="AK45" s="845"/>
      <c r="AL45" s="844">
        <v>0.23300000000000001</v>
      </c>
      <c r="AM45" s="845"/>
      <c r="AN45" s="844">
        <v>0.34100000000000003</v>
      </c>
      <c r="AO45" s="845"/>
      <c r="AP45" s="869">
        <v>0.437</v>
      </c>
      <c r="AQ45" s="845"/>
      <c r="AR45" s="869">
        <v>0.13</v>
      </c>
      <c r="AS45" s="845"/>
      <c r="AT45" s="869">
        <v>0.36499999999999999</v>
      </c>
      <c r="AU45" s="845"/>
      <c r="AV45" s="869">
        <v>0.26300000000000001</v>
      </c>
      <c r="AW45" s="846"/>
      <c r="AX45" s="872">
        <v>0.33400000000000002</v>
      </c>
      <c r="AY45" s="845"/>
      <c r="AZ45" s="869">
        <v>0.372</v>
      </c>
      <c r="BA45" s="845"/>
      <c r="BB45" s="884">
        <v>0.24399999999999999</v>
      </c>
      <c r="BC45" s="848"/>
      <c r="BD45" s="932"/>
      <c r="BE45" s="850"/>
      <c r="BF45" s="851"/>
      <c r="BG45" s="82"/>
    </row>
    <row r="46" spans="1:59">
      <c r="A46" s="16" t="s">
        <v>527</v>
      </c>
      <c r="B46" s="43"/>
      <c r="C46" s="44"/>
      <c r="D46" s="867">
        <v>0.63800000000000001</v>
      </c>
      <c r="E46" s="868"/>
      <c r="F46" s="867">
        <v>0.20899999999999999</v>
      </c>
      <c r="G46" s="868"/>
      <c r="H46" s="867">
        <v>0.24399999999999999</v>
      </c>
      <c r="I46" s="868"/>
      <c r="J46" s="867">
        <v>0.222</v>
      </c>
      <c r="K46" s="868"/>
      <c r="L46" s="867" t="s">
        <v>16</v>
      </c>
      <c r="M46" s="868"/>
      <c r="N46" s="867">
        <v>0.218</v>
      </c>
      <c r="O46" s="868"/>
      <c r="P46" s="867">
        <v>0.14599999999999999</v>
      </c>
      <c r="Q46" s="868"/>
      <c r="R46" s="867">
        <v>0.23699999999999999</v>
      </c>
      <c r="S46" s="868"/>
      <c r="T46" s="869">
        <v>0.32500000000000001</v>
      </c>
      <c r="U46" s="868"/>
      <c r="V46" s="869">
        <v>0.34499999999999997</v>
      </c>
      <c r="W46" s="870"/>
      <c r="X46" s="869">
        <v>0.30199999999999999</v>
      </c>
      <c r="Y46" s="871"/>
      <c r="Z46" s="872">
        <v>0.27800000000000002</v>
      </c>
      <c r="AA46" s="871"/>
      <c r="AB46" s="872">
        <v>0.245</v>
      </c>
      <c r="AC46" s="871"/>
      <c r="AD46" s="872" t="s">
        <v>102</v>
      </c>
      <c r="AE46" s="871"/>
      <c r="AF46" s="872" t="s">
        <v>102</v>
      </c>
      <c r="AG46" s="870"/>
      <c r="AH46" s="869" t="s">
        <v>501</v>
      </c>
      <c r="AI46" s="870"/>
      <c r="AJ46" s="869" t="s">
        <v>102</v>
      </c>
      <c r="AK46" s="870"/>
      <c r="AL46" s="869" t="s">
        <v>102</v>
      </c>
      <c r="AM46" s="870"/>
      <c r="AN46" s="869" t="s">
        <v>102</v>
      </c>
      <c r="AO46" s="870"/>
      <c r="AP46" s="913">
        <v>50</v>
      </c>
      <c r="AQ46" s="870"/>
      <c r="AR46" s="913">
        <v>100</v>
      </c>
      <c r="AS46" s="870"/>
      <c r="AT46" s="913">
        <v>50</v>
      </c>
      <c r="AU46" s="870"/>
      <c r="AV46" s="913">
        <v>100</v>
      </c>
      <c r="AW46" s="871"/>
      <c r="AX46" s="913">
        <v>100</v>
      </c>
      <c r="AY46" s="870"/>
      <c r="AZ46" s="913">
        <v>200</v>
      </c>
      <c r="BA46" s="870"/>
      <c r="BB46" s="948">
        <v>200</v>
      </c>
      <c r="BC46" s="873"/>
      <c r="BD46" s="931" t="s">
        <v>539</v>
      </c>
      <c r="BE46" s="875"/>
      <c r="BF46" s="876"/>
      <c r="BG46" s="868"/>
    </row>
    <row r="47" spans="1:59">
      <c r="A47" s="852" t="s">
        <v>493</v>
      </c>
      <c r="B47" s="24"/>
      <c r="C47" s="853"/>
      <c r="D47" s="854">
        <v>0.63800000000000001</v>
      </c>
      <c r="E47" s="855"/>
      <c r="F47" s="854">
        <v>0.20899999999999999</v>
      </c>
      <c r="G47" s="855"/>
      <c r="H47" s="854">
        <v>0.24399999999999999</v>
      </c>
      <c r="I47" s="855"/>
      <c r="J47" s="856">
        <v>0.222</v>
      </c>
      <c r="K47" s="857"/>
      <c r="L47" s="856" t="s">
        <v>16</v>
      </c>
      <c r="M47" s="857"/>
      <c r="N47" s="856">
        <v>0.218</v>
      </c>
      <c r="O47" s="857"/>
      <c r="P47" s="856">
        <v>0.14599999999999999</v>
      </c>
      <c r="Q47" s="857"/>
      <c r="R47" s="856">
        <v>0.23699999999999999</v>
      </c>
      <c r="S47" s="857"/>
      <c r="T47" s="858">
        <v>0.32500000000000001</v>
      </c>
      <c r="U47" s="857"/>
      <c r="V47" s="858">
        <v>0.34499999999999997</v>
      </c>
      <c r="W47" s="859"/>
      <c r="X47" s="858">
        <v>0.30199999999999999</v>
      </c>
      <c r="Y47" s="860"/>
      <c r="Z47" s="861">
        <v>0.27800000000000002</v>
      </c>
      <c r="AA47" s="860"/>
      <c r="AB47" s="861">
        <v>0.245</v>
      </c>
      <c r="AC47" s="860"/>
      <c r="AD47" s="847">
        <v>0.247</v>
      </c>
      <c r="AE47" s="860"/>
      <c r="AF47" s="847">
        <v>0.23</v>
      </c>
      <c r="AG47" s="859"/>
      <c r="AH47" s="858">
        <v>0.22500000000000001</v>
      </c>
      <c r="AI47" s="859"/>
      <c r="AJ47" s="858">
        <v>0.23</v>
      </c>
      <c r="AK47" s="859"/>
      <c r="AL47" s="858">
        <v>0.23300000000000001</v>
      </c>
      <c r="AM47" s="859"/>
      <c r="AN47" s="858">
        <v>0.34100000000000003</v>
      </c>
      <c r="AO47" s="859"/>
      <c r="AP47" s="858">
        <v>0.85699999999999998</v>
      </c>
      <c r="AQ47" s="859"/>
      <c r="AR47" s="858">
        <v>0.38400000000000001</v>
      </c>
      <c r="AS47" s="859"/>
      <c r="AT47" s="858">
        <v>0.64300000000000002</v>
      </c>
      <c r="AU47" s="859"/>
      <c r="AV47" s="858">
        <v>0.628</v>
      </c>
      <c r="AW47" s="860"/>
      <c r="AX47" s="861">
        <v>0.69</v>
      </c>
      <c r="AY47" s="859"/>
      <c r="AZ47" s="858">
        <v>0.995</v>
      </c>
      <c r="BA47" s="859"/>
      <c r="BB47" s="863">
        <v>0.60599999999999998</v>
      </c>
      <c r="BC47" s="862"/>
      <c r="BD47" s="864"/>
      <c r="BE47" s="865"/>
      <c r="BF47" s="866"/>
      <c r="BG47" s="857"/>
    </row>
    <row r="48" spans="1:59" ht="14.25" customHeight="1">
      <c r="A48" s="918"/>
      <c r="B48" s="919"/>
      <c r="C48" s="920"/>
      <c r="D48" s="75"/>
      <c r="E48" s="84"/>
      <c r="F48" s="75"/>
      <c r="G48" s="84"/>
      <c r="H48" s="75"/>
      <c r="I48" s="84"/>
      <c r="J48" s="75"/>
      <c r="K48" s="84"/>
      <c r="L48" s="75"/>
      <c r="M48" s="84"/>
      <c r="N48" s="75"/>
      <c r="O48" s="84"/>
      <c r="P48" s="75"/>
      <c r="Q48" s="84"/>
      <c r="R48" s="75"/>
      <c r="S48" s="84"/>
      <c r="T48" s="75"/>
      <c r="U48" s="84"/>
      <c r="V48" s="75"/>
      <c r="W48" s="84"/>
      <c r="X48" s="75"/>
      <c r="Y48" s="84"/>
      <c r="Z48" s="479"/>
      <c r="AA48" s="480"/>
      <c r="AB48" s="479"/>
      <c r="AC48" s="480"/>
      <c r="AD48" s="479"/>
      <c r="AE48" s="480"/>
      <c r="AF48" s="479"/>
      <c r="AG48" s="480"/>
      <c r="AH48" s="479"/>
      <c r="AI48" s="480"/>
      <c r="AJ48" s="479"/>
      <c r="AK48" s="480"/>
      <c r="AL48" s="753" t="s">
        <v>530</v>
      </c>
      <c r="AM48" s="480"/>
      <c r="AN48" s="753"/>
      <c r="AO48" s="480"/>
      <c r="AP48" s="767"/>
      <c r="AQ48" s="768"/>
      <c r="AR48" s="767"/>
      <c r="AS48" s="768"/>
      <c r="AT48" s="767"/>
      <c r="AU48" s="480"/>
      <c r="AV48" s="907"/>
      <c r="AW48" s="908"/>
      <c r="AX48" s="767"/>
      <c r="AY48" s="480"/>
      <c r="AZ48" s="944" t="s">
        <v>534</v>
      </c>
      <c r="BA48" s="480"/>
      <c r="BB48" s="753"/>
      <c r="BC48" s="480"/>
      <c r="BD48" s="767"/>
      <c r="BE48" s="480"/>
      <c r="BF48" s="75"/>
      <c r="BG48" s="84"/>
    </row>
    <row r="49" spans="1:59" ht="14.25" customHeight="1">
      <c r="A49" s="921"/>
      <c r="B49" s="922" t="s">
        <v>526</v>
      </c>
      <c r="C49" s="917"/>
      <c r="D49" s="149"/>
      <c r="E49" s="150"/>
      <c r="F49" s="149"/>
      <c r="G49" s="150"/>
      <c r="H49" s="149"/>
      <c r="I49" s="150"/>
      <c r="J49" s="149"/>
      <c r="K49" s="150"/>
      <c r="L49" s="149"/>
      <c r="M49" s="150"/>
      <c r="N49" s="149"/>
      <c r="O49" s="150"/>
      <c r="P49" s="149"/>
      <c r="Q49" s="150"/>
      <c r="R49" s="149"/>
      <c r="S49" s="150"/>
      <c r="T49" s="149"/>
      <c r="U49" s="150"/>
      <c r="V49" s="149"/>
      <c r="W49" s="150"/>
      <c r="X49" s="149"/>
      <c r="Y49" s="150"/>
      <c r="Z49" s="923"/>
      <c r="AA49" s="924"/>
      <c r="AB49" s="923"/>
      <c r="AC49" s="924"/>
      <c r="AD49" s="923"/>
      <c r="AE49" s="924"/>
      <c r="AF49" s="923"/>
      <c r="AG49" s="924"/>
      <c r="AH49" s="923"/>
      <c r="AI49" s="924"/>
      <c r="AJ49" s="923"/>
      <c r="AK49" s="924"/>
      <c r="AL49" s="925"/>
      <c r="AM49" s="949" t="s">
        <v>528</v>
      </c>
      <c r="AN49" s="949"/>
      <c r="AO49" s="949"/>
      <c r="AP49" s="949"/>
      <c r="AQ49" s="949"/>
      <c r="AR49" s="926"/>
      <c r="AS49" s="927"/>
      <c r="AT49" s="926"/>
      <c r="AU49" s="924"/>
      <c r="AV49" s="928"/>
      <c r="AW49" s="929"/>
      <c r="AX49" s="926"/>
      <c r="AY49" s="924"/>
      <c r="AZ49" s="945"/>
      <c r="BA49" s="924"/>
      <c r="BB49" s="925"/>
      <c r="BC49" s="924"/>
      <c r="BD49" s="926"/>
      <c r="BE49" s="924"/>
      <c r="BF49" s="149"/>
      <c r="BG49" s="150"/>
    </row>
    <row r="50" spans="1:59" s="56" customFormat="1" ht="14.25" customHeight="1">
      <c r="A50" s="11" t="s">
        <v>74</v>
      </c>
      <c r="B50" s="54"/>
      <c r="C50" s="55"/>
      <c r="D50" s="989" t="s">
        <v>33</v>
      </c>
      <c r="E50" s="990"/>
      <c r="F50" s="989" t="s">
        <v>33</v>
      </c>
      <c r="G50" s="990"/>
      <c r="H50" s="989" t="s">
        <v>33</v>
      </c>
      <c r="I50" s="990"/>
      <c r="J50" s="989" t="s">
        <v>33</v>
      </c>
      <c r="K50" s="990"/>
      <c r="L50" s="989" t="s">
        <v>33</v>
      </c>
      <c r="M50" s="990"/>
      <c r="N50" s="989" t="s">
        <v>33</v>
      </c>
      <c r="O50" s="990"/>
      <c r="P50" s="989" t="s">
        <v>33</v>
      </c>
      <c r="Q50" s="990"/>
      <c r="R50" s="989" t="s">
        <v>33</v>
      </c>
      <c r="S50" s="990"/>
      <c r="T50" s="984" t="s">
        <v>33</v>
      </c>
      <c r="U50" s="985"/>
      <c r="V50" s="984" t="s">
        <v>33</v>
      </c>
      <c r="W50" s="985"/>
      <c r="X50" s="984" t="s">
        <v>33</v>
      </c>
      <c r="Y50" s="986"/>
      <c r="Z50" s="987" t="s">
        <v>33</v>
      </c>
      <c r="AA50" s="988"/>
      <c r="AB50" s="987" t="s">
        <v>33</v>
      </c>
      <c r="AC50" s="988"/>
      <c r="AD50" s="987" t="s">
        <v>33</v>
      </c>
      <c r="AE50" s="988"/>
      <c r="AF50" s="984" t="s">
        <v>33</v>
      </c>
      <c r="AG50" s="987"/>
      <c r="AH50" s="984" t="s">
        <v>33</v>
      </c>
      <c r="AI50" s="987"/>
      <c r="AJ50" s="984" t="s">
        <v>33</v>
      </c>
      <c r="AK50" s="987"/>
      <c r="AL50" s="984" t="s">
        <v>33</v>
      </c>
      <c r="AM50" s="987"/>
      <c r="AN50" s="984" t="s">
        <v>33</v>
      </c>
      <c r="AO50" s="987"/>
      <c r="AP50" s="984" t="s">
        <v>33</v>
      </c>
      <c r="AQ50" s="987"/>
      <c r="AR50" s="984" t="s">
        <v>33</v>
      </c>
      <c r="AS50" s="987"/>
      <c r="AT50" s="984" t="s">
        <v>33</v>
      </c>
      <c r="AU50" s="987"/>
      <c r="AV50" s="984" t="s">
        <v>33</v>
      </c>
      <c r="AW50" s="986"/>
      <c r="AX50" s="987" t="s">
        <v>33</v>
      </c>
      <c r="AY50" s="987"/>
      <c r="AZ50" s="984" t="s">
        <v>33</v>
      </c>
      <c r="BA50" s="1002"/>
      <c r="BB50" s="987" t="s">
        <v>33</v>
      </c>
      <c r="BC50" s="1002"/>
      <c r="BD50" s="1022" t="s">
        <v>33</v>
      </c>
      <c r="BE50" s="1023"/>
      <c r="BF50" s="991" t="s">
        <v>33</v>
      </c>
      <c r="BG50" s="990"/>
    </row>
    <row r="51" spans="1:59" s="32" customFormat="1">
      <c r="A51" s="662" t="s">
        <v>77</v>
      </c>
      <c r="B51" s="690"/>
      <c r="C51" s="663"/>
      <c r="D51" s="703">
        <v>334603</v>
      </c>
      <c r="E51" s="704"/>
      <c r="F51" s="703">
        <v>324970</v>
      </c>
      <c r="G51" s="704"/>
      <c r="H51" s="703">
        <v>300736</v>
      </c>
      <c r="I51" s="704"/>
      <c r="J51" s="703">
        <v>328203</v>
      </c>
      <c r="K51" s="704"/>
      <c r="L51" s="703">
        <v>320217</v>
      </c>
      <c r="M51" s="704"/>
      <c r="N51" s="703">
        <v>379094</v>
      </c>
      <c r="O51" s="704"/>
      <c r="P51" s="703">
        <v>391580</v>
      </c>
      <c r="Q51" s="704"/>
      <c r="R51" s="703">
        <v>358677</v>
      </c>
      <c r="S51" s="704"/>
      <c r="T51" s="703">
        <v>316381</v>
      </c>
      <c r="U51" s="705"/>
      <c r="V51" s="703">
        <v>341723</v>
      </c>
      <c r="W51" s="705"/>
      <c r="X51" s="703">
        <v>350425</v>
      </c>
      <c r="Y51" s="704"/>
      <c r="Z51" s="706">
        <v>353269</v>
      </c>
      <c r="AA51" s="704"/>
      <c r="AB51" s="706">
        <v>375180</v>
      </c>
      <c r="AC51" s="704"/>
      <c r="AD51" s="706">
        <v>396238</v>
      </c>
      <c r="AE51" s="704"/>
      <c r="AF51" s="706">
        <v>433041</v>
      </c>
      <c r="AG51" s="705"/>
      <c r="AH51" s="703">
        <v>413264</v>
      </c>
      <c r="AI51" s="705"/>
      <c r="AJ51" s="703">
        <v>435354</v>
      </c>
      <c r="AK51" s="705"/>
      <c r="AL51" s="703">
        <v>462031</v>
      </c>
      <c r="AM51" s="788" t="s">
        <v>532</v>
      </c>
      <c r="AN51" s="703">
        <v>482575</v>
      </c>
      <c r="AO51" s="705"/>
      <c r="AP51" s="703">
        <v>468243</v>
      </c>
      <c r="AQ51" s="794"/>
      <c r="AR51" s="703">
        <v>535761</v>
      </c>
      <c r="AS51" s="794"/>
      <c r="AT51" s="703">
        <v>562187</v>
      </c>
      <c r="AU51" s="705"/>
      <c r="AV51" s="703">
        <v>573689</v>
      </c>
      <c r="AW51" s="704"/>
      <c r="AX51" s="706">
        <v>679143</v>
      </c>
      <c r="AY51" s="705"/>
      <c r="AZ51" s="703">
        <v>626058</v>
      </c>
      <c r="BA51" s="707"/>
      <c r="BB51" s="706">
        <v>639786</v>
      </c>
      <c r="BC51" s="707"/>
      <c r="BD51" s="625"/>
      <c r="BE51" s="626"/>
      <c r="BF51" s="706"/>
      <c r="BG51" s="704"/>
    </row>
    <row r="52" spans="1:59">
      <c r="A52" s="667"/>
      <c r="B52" s="7" t="s">
        <v>29</v>
      </c>
      <c r="C52" s="26"/>
      <c r="D52" s="88">
        <v>122887</v>
      </c>
      <c r="E52" s="87"/>
      <c r="F52" s="88">
        <v>118509</v>
      </c>
      <c r="G52" s="87"/>
      <c r="H52" s="88">
        <v>121170</v>
      </c>
      <c r="I52" s="87"/>
      <c r="J52" s="88">
        <v>124603</v>
      </c>
      <c r="K52" s="87"/>
      <c r="L52" s="88">
        <v>113253</v>
      </c>
      <c r="M52" s="87"/>
      <c r="N52" s="88">
        <v>111469</v>
      </c>
      <c r="O52" s="87"/>
      <c r="P52" s="88">
        <v>114394</v>
      </c>
      <c r="Q52" s="87"/>
      <c r="R52" s="88">
        <v>121113</v>
      </c>
      <c r="S52" s="87"/>
      <c r="T52" s="234">
        <v>131464</v>
      </c>
      <c r="U52" s="87"/>
      <c r="V52" s="234">
        <v>131892</v>
      </c>
      <c r="W52" s="405"/>
      <c r="X52" s="234">
        <v>157961</v>
      </c>
      <c r="Y52" s="427"/>
      <c r="Z52" s="481">
        <v>162928</v>
      </c>
      <c r="AA52" s="427"/>
      <c r="AB52" s="481">
        <v>176543</v>
      </c>
      <c r="AC52" s="427"/>
      <c r="AD52" s="481">
        <v>182308</v>
      </c>
      <c r="AE52" s="427"/>
      <c r="AF52" s="481">
        <v>191260</v>
      </c>
      <c r="AG52" s="405"/>
      <c r="AH52" s="234">
        <v>190317</v>
      </c>
      <c r="AI52" s="405"/>
      <c r="AJ52" s="234">
        <v>200631</v>
      </c>
      <c r="AK52" s="405"/>
      <c r="AL52" s="234">
        <v>209915</v>
      </c>
      <c r="AM52" s="789" t="s">
        <v>532</v>
      </c>
      <c r="AN52" s="234">
        <v>229908</v>
      </c>
      <c r="AO52" s="405"/>
      <c r="AP52" s="234">
        <v>243757</v>
      </c>
      <c r="AQ52" s="795"/>
      <c r="AR52" s="234">
        <v>249426</v>
      </c>
      <c r="AS52" s="795"/>
      <c r="AT52" s="234">
        <v>260410</v>
      </c>
      <c r="AU52" s="405"/>
      <c r="AV52" s="234">
        <v>278313</v>
      </c>
      <c r="AW52" s="427"/>
      <c r="AX52" s="481">
        <v>325494</v>
      </c>
      <c r="AY52" s="405"/>
      <c r="AZ52" s="234">
        <v>322617</v>
      </c>
      <c r="BA52" s="336"/>
      <c r="BB52" s="481">
        <v>328519</v>
      </c>
      <c r="BC52" s="336"/>
      <c r="BD52" s="627"/>
      <c r="BE52" s="628"/>
      <c r="BF52" s="86"/>
      <c r="BG52" s="87"/>
    </row>
    <row r="53" spans="1:59">
      <c r="A53" s="667"/>
      <c r="B53" s="9" t="s">
        <v>91</v>
      </c>
      <c r="C53" s="36"/>
      <c r="D53" s="91">
        <v>88981</v>
      </c>
      <c r="E53" s="90"/>
      <c r="F53" s="91">
        <v>89134</v>
      </c>
      <c r="G53" s="90"/>
      <c r="H53" s="91">
        <v>89230</v>
      </c>
      <c r="I53" s="90"/>
      <c r="J53" s="91">
        <v>86124</v>
      </c>
      <c r="K53" s="90"/>
      <c r="L53" s="91">
        <v>94729</v>
      </c>
      <c r="M53" s="90"/>
      <c r="N53" s="91">
        <v>102380</v>
      </c>
      <c r="O53" s="90"/>
      <c r="P53" s="91">
        <v>110967</v>
      </c>
      <c r="Q53" s="90"/>
      <c r="R53" s="91">
        <v>91792</v>
      </c>
      <c r="S53" s="90"/>
      <c r="T53" s="235">
        <v>87114</v>
      </c>
      <c r="U53" s="90"/>
      <c r="V53" s="235">
        <v>104286</v>
      </c>
      <c r="W53" s="406"/>
      <c r="X53" s="235">
        <v>102374</v>
      </c>
      <c r="Y53" s="428"/>
      <c r="Z53" s="482">
        <v>101586</v>
      </c>
      <c r="AA53" s="428"/>
      <c r="AB53" s="482">
        <v>94404</v>
      </c>
      <c r="AC53" s="428"/>
      <c r="AD53" s="482">
        <v>102399</v>
      </c>
      <c r="AE53" s="428"/>
      <c r="AF53" s="482">
        <v>106753</v>
      </c>
      <c r="AG53" s="406"/>
      <c r="AH53" s="235">
        <v>106214</v>
      </c>
      <c r="AI53" s="406"/>
      <c r="AJ53" s="235">
        <v>113183</v>
      </c>
      <c r="AK53" s="406"/>
      <c r="AL53" s="235">
        <v>111358</v>
      </c>
      <c r="AM53" s="406"/>
      <c r="AN53" s="235">
        <v>113854</v>
      </c>
      <c r="AO53" s="406"/>
      <c r="AP53" s="235">
        <v>113775</v>
      </c>
      <c r="AQ53" s="796"/>
      <c r="AR53" s="235">
        <v>137838</v>
      </c>
      <c r="AS53" s="796"/>
      <c r="AT53" s="235">
        <v>152871</v>
      </c>
      <c r="AU53" s="406"/>
      <c r="AV53" s="235">
        <v>151667</v>
      </c>
      <c r="AW53" s="428"/>
      <c r="AX53" s="482">
        <v>158582</v>
      </c>
      <c r="AY53" s="406"/>
      <c r="AZ53" s="235">
        <v>158755</v>
      </c>
      <c r="BA53" s="332"/>
      <c r="BB53" s="482">
        <v>195039</v>
      </c>
      <c r="BC53" s="332"/>
      <c r="BD53" s="629"/>
      <c r="BE53" s="630"/>
      <c r="BF53" s="89"/>
      <c r="BG53" s="90"/>
    </row>
    <row r="54" spans="1:59">
      <c r="A54" s="667"/>
      <c r="B54" s="9" t="s">
        <v>92</v>
      </c>
      <c r="C54" s="36"/>
      <c r="D54" s="91">
        <v>122734</v>
      </c>
      <c r="E54" s="90"/>
      <c r="F54" s="91">
        <v>117326</v>
      </c>
      <c r="G54" s="90"/>
      <c r="H54" s="91">
        <v>90335</v>
      </c>
      <c r="I54" s="90"/>
      <c r="J54" s="91">
        <v>117476</v>
      </c>
      <c r="K54" s="90"/>
      <c r="L54" s="91">
        <v>112234</v>
      </c>
      <c r="M54" s="90"/>
      <c r="N54" s="91">
        <v>165244</v>
      </c>
      <c r="O54" s="90"/>
      <c r="P54" s="91">
        <v>166217</v>
      </c>
      <c r="Q54" s="90"/>
      <c r="R54" s="91">
        <v>145771</v>
      </c>
      <c r="S54" s="90"/>
      <c r="T54" s="235">
        <v>97802</v>
      </c>
      <c r="U54" s="90"/>
      <c r="V54" s="235">
        <v>105543</v>
      </c>
      <c r="W54" s="406"/>
      <c r="X54" s="235">
        <v>90088</v>
      </c>
      <c r="Y54" s="428"/>
      <c r="Z54" s="482">
        <v>88755</v>
      </c>
      <c r="AA54" s="428"/>
      <c r="AB54" s="482">
        <v>104232</v>
      </c>
      <c r="AC54" s="428"/>
      <c r="AD54" s="482">
        <v>111530</v>
      </c>
      <c r="AE54" s="428"/>
      <c r="AF54" s="482">
        <v>135027</v>
      </c>
      <c r="AG54" s="406"/>
      <c r="AH54" s="235">
        <v>116732</v>
      </c>
      <c r="AI54" s="406"/>
      <c r="AJ54" s="235">
        <v>121540</v>
      </c>
      <c r="AK54" s="406"/>
      <c r="AL54" s="235">
        <v>140757</v>
      </c>
      <c r="AM54" s="789" t="s">
        <v>532</v>
      </c>
      <c r="AN54" s="235">
        <v>138812</v>
      </c>
      <c r="AO54" s="406"/>
      <c r="AP54" s="235">
        <v>110709</v>
      </c>
      <c r="AQ54" s="796"/>
      <c r="AR54" s="235">
        <v>148497</v>
      </c>
      <c r="AS54" s="796"/>
      <c r="AT54" s="235">
        <v>148904</v>
      </c>
      <c r="AU54" s="406"/>
      <c r="AV54" s="235">
        <v>143707</v>
      </c>
      <c r="AW54" s="428"/>
      <c r="AX54" s="482">
        <v>195066</v>
      </c>
      <c r="AY54" s="406"/>
      <c r="AZ54" s="235">
        <v>144685</v>
      </c>
      <c r="BA54" s="332"/>
      <c r="BB54" s="482">
        <v>116227</v>
      </c>
      <c r="BC54" s="332"/>
      <c r="BD54" s="629"/>
      <c r="BE54" s="630"/>
      <c r="BF54" s="89"/>
      <c r="BG54" s="90"/>
    </row>
    <row r="55" spans="1:59" s="136" customFormat="1">
      <c r="A55" s="701"/>
      <c r="B55" s="137" t="s">
        <v>17</v>
      </c>
      <c r="C55" s="138"/>
      <c r="D55" s="141">
        <v>78292</v>
      </c>
      <c r="E55" s="140"/>
      <c r="F55" s="141">
        <v>69643</v>
      </c>
      <c r="G55" s="140"/>
      <c r="H55" s="141">
        <v>57294</v>
      </c>
      <c r="I55" s="140"/>
      <c r="J55" s="141">
        <v>88912</v>
      </c>
      <c r="K55" s="140"/>
      <c r="L55" s="141">
        <v>88275</v>
      </c>
      <c r="M55" s="140"/>
      <c r="N55" s="141">
        <v>141472</v>
      </c>
      <c r="O55" s="140"/>
      <c r="P55" s="141">
        <v>143497</v>
      </c>
      <c r="Q55" s="140"/>
      <c r="R55" s="141">
        <v>119425</v>
      </c>
      <c r="S55" s="140"/>
      <c r="T55" s="236">
        <v>68828</v>
      </c>
      <c r="U55" s="140"/>
      <c r="V55" s="236">
        <v>89511</v>
      </c>
      <c r="W55" s="407"/>
      <c r="X55" s="236">
        <v>80249</v>
      </c>
      <c r="Y55" s="429"/>
      <c r="Z55" s="407">
        <v>79095</v>
      </c>
      <c r="AA55" s="429"/>
      <c r="AB55" s="407">
        <v>93760</v>
      </c>
      <c r="AC55" s="429"/>
      <c r="AD55" s="407">
        <v>94583</v>
      </c>
      <c r="AE55" s="429"/>
      <c r="AF55" s="407">
        <v>116932</v>
      </c>
      <c r="AG55" s="407"/>
      <c r="AH55" s="236">
        <v>98237</v>
      </c>
      <c r="AI55" s="407"/>
      <c r="AJ55" s="236">
        <v>114545</v>
      </c>
      <c r="AK55" s="407"/>
      <c r="AL55" s="236">
        <v>126739</v>
      </c>
      <c r="AM55" s="407"/>
      <c r="AN55" s="236">
        <v>134578</v>
      </c>
      <c r="AO55" s="407"/>
      <c r="AP55" s="236">
        <v>111587</v>
      </c>
      <c r="AQ55" s="797"/>
      <c r="AR55" s="236">
        <v>132203</v>
      </c>
      <c r="AS55" s="797"/>
      <c r="AT55" s="236">
        <v>145185</v>
      </c>
      <c r="AU55" s="407"/>
      <c r="AV55" s="236">
        <v>144282</v>
      </c>
      <c r="AW55" s="429"/>
      <c r="AX55" s="407">
        <v>213457</v>
      </c>
      <c r="AY55" s="407"/>
      <c r="AZ55" s="236">
        <v>163716</v>
      </c>
      <c r="BA55" s="337"/>
      <c r="BB55" s="407">
        <v>156312</v>
      </c>
      <c r="BC55" s="337"/>
      <c r="BD55" s="631"/>
      <c r="BE55" s="632"/>
      <c r="BF55" s="139"/>
      <c r="BG55" s="140"/>
    </row>
    <row r="56" spans="1:59" s="32" customFormat="1">
      <c r="A56" s="662" t="s">
        <v>93</v>
      </c>
      <c r="B56" s="690"/>
      <c r="C56" s="663"/>
      <c r="D56" s="703">
        <v>195359</v>
      </c>
      <c r="E56" s="704"/>
      <c r="F56" s="703">
        <v>185607</v>
      </c>
      <c r="G56" s="704"/>
      <c r="H56" s="703">
        <v>165314</v>
      </c>
      <c r="I56" s="704"/>
      <c r="J56" s="703">
        <v>170507</v>
      </c>
      <c r="K56" s="704"/>
      <c r="L56" s="703">
        <v>166480</v>
      </c>
      <c r="M56" s="704"/>
      <c r="N56" s="703">
        <v>173416</v>
      </c>
      <c r="O56" s="704"/>
      <c r="P56" s="703">
        <v>173018</v>
      </c>
      <c r="Q56" s="704"/>
      <c r="R56" s="703">
        <v>147411</v>
      </c>
      <c r="S56" s="704"/>
      <c r="T56" s="703">
        <v>129448</v>
      </c>
      <c r="U56" s="705"/>
      <c r="V56" s="703">
        <v>135812</v>
      </c>
      <c r="W56" s="705"/>
      <c r="X56" s="703">
        <v>144619</v>
      </c>
      <c r="Y56" s="704"/>
      <c r="Z56" s="706">
        <v>141733</v>
      </c>
      <c r="AA56" s="704"/>
      <c r="AB56" s="706">
        <v>147352</v>
      </c>
      <c r="AC56" s="704"/>
      <c r="AD56" s="706">
        <v>159596</v>
      </c>
      <c r="AE56" s="704"/>
      <c r="AF56" s="706">
        <v>169952</v>
      </c>
      <c r="AG56" s="705"/>
      <c r="AH56" s="703">
        <v>155740</v>
      </c>
      <c r="AI56" s="705"/>
      <c r="AJ56" s="703">
        <v>158484</v>
      </c>
      <c r="AK56" s="705"/>
      <c r="AL56" s="703">
        <v>167480</v>
      </c>
      <c r="AM56" s="788" t="s">
        <v>532</v>
      </c>
      <c r="AN56" s="703">
        <v>183470</v>
      </c>
      <c r="AO56" s="705"/>
      <c r="AP56" s="703">
        <v>181886</v>
      </c>
      <c r="AQ56" s="794"/>
      <c r="AR56" s="703">
        <v>208932</v>
      </c>
      <c r="AS56" s="794"/>
      <c r="AT56" s="703">
        <v>214427</v>
      </c>
      <c r="AU56" s="705"/>
      <c r="AV56" s="703">
        <v>219256</v>
      </c>
      <c r="AW56" s="704"/>
      <c r="AX56" s="706">
        <v>267439</v>
      </c>
      <c r="AY56" s="705"/>
      <c r="AZ56" s="703">
        <v>246782</v>
      </c>
      <c r="BA56" s="707"/>
      <c r="BB56" s="706">
        <v>255268</v>
      </c>
      <c r="BC56" s="707"/>
      <c r="BD56" s="625"/>
      <c r="BE56" s="626"/>
      <c r="BF56" s="706"/>
      <c r="BG56" s="704"/>
    </row>
    <row r="57" spans="1:59">
      <c r="A57" s="672"/>
      <c r="B57" s="7" t="s">
        <v>18</v>
      </c>
      <c r="C57" s="26"/>
      <c r="D57" s="144">
        <v>62699</v>
      </c>
      <c r="E57" s="143"/>
      <c r="F57" s="144">
        <v>59616</v>
      </c>
      <c r="G57" s="143"/>
      <c r="H57" s="144">
        <v>57416</v>
      </c>
      <c r="I57" s="143"/>
      <c r="J57" s="144">
        <v>52793</v>
      </c>
      <c r="K57" s="143"/>
      <c r="L57" s="144">
        <v>45045</v>
      </c>
      <c r="M57" s="143"/>
      <c r="N57" s="144">
        <v>40660</v>
      </c>
      <c r="O57" s="143"/>
      <c r="P57" s="144">
        <v>32922</v>
      </c>
      <c r="Q57" s="143"/>
      <c r="R57" s="144">
        <v>32752</v>
      </c>
      <c r="S57" s="143"/>
      <c r="T57" s="237">
        <v>30670</v>
      </c>
      <c r="U57" s="143"/>
      <c r="V57" s="237">
        <v>30686</v>
      </c>
      <c r="W57" s="405"/>
      <c r="X57" s="237">
        <v>29362</v>
      </c>
      <c r="Y57" s="427"/>
      <c r="Z57" s="483">
        <v>23802</v>
      </c>
      <c r="AA57" s="427"/>
      <c r="AB57" s="483">
        <v>23189</v>
      </c>
      <c r="AC57" s="427"/>
      <c r="AD57" s="483">
        <v>22443</v>
      </c>
      <c r="AE57" s="427"/>
      <c r="AF57" s="483">
        <v>22972</v>
      </c>
      <c r="AG57" s="405"/>
      <c r="AH57" s="237">
        <v>22776</v>
      </c>
      <c r="AI57" s="405"/>
      <c r="AJ57" s="237">
        <v>21142</v>
      </c>
      <c r="AK57" s="405"/>
      <c r="AL57" s="237">
        <v>21947</v>
      </c>
      <c r="AM57" s="405"/>
      <c r="AN57" s="237">
        <v>20679</v>
      </c>
      <c r="AO57" s="405"/>
      <c r="AP57" s="237">
        <v>20987</v>
      </c>
      <c r="AQ57" s="795"/>
      <c r="AR57" s="237">
        <v>21916</v>
      </c>
      <c r="AS57" s="795"/>
      <c r="AT57" s="237">
        <v>22402</v>
      </c>
      <c r="AU57" s="405"/>
      <c r="AV57" s="237">
        <v>22647</v>
      </c>
      <c r="AW57" s="427"/>
      <c r="AX57" s="483">
        <v>24273</v>
      </c>
      <c r="AY57" s="405"/>
      <c r="AZ57" s="237">
        <v>24036</v>
      </c>
      <c r="BA57" s="336"/>
      <c r="BB57" s="483">
        <v>24825</v>
      </c>
      <c r="BC57" s="336"/>
      <c r="BD57" s="627"/>
      <c r="BE57" s="628"/>
      <c r="BF57" s="86"/>
      <c r="BG57" s="87"/>
    </row>
    <row r="58" spans="1:59">
      <c r="A58" s="672"/>
      <c r="B58" s="9" t="s">
        <v>94</v>
      </c>
      <c r="C58" s="36"/>
      <c r="D58" s="134">
        <v>49905</v>
      </c>
      <c r="E58" s="133"/>
      <c r="F58" s="134">
        <v>49905</v>
      </c>
      <c r="G58" s="133"/>
      <c r="H58" s="134">
        <v>40000</v>
      </c>
      <c r="I58" s="133"/>
      <c r="J58" s="134">
        <v>40000</v>
      </c>
      <c r="K58" s="133"/>
      <c r="L58" s="134">
        <v>45000</v>
      </c>
      <c r="M58" s="133"/>
      <c r="N58" s="134">
        <v>25000</v>
      </c>
      <c r="O58" s="133"/>
      <c r="P58" s="134">
        <v>25000</v>
      </c>
      <c r="Q58" s="133"/>
      <c r="R58" s="134">
        <v>20000</v>
      </c>
      <c r="S58" s="133"/>
      <c r="T58" s="238">
        <v>34000</v>
      </c>
      <c r="U58" s="133"/>
      <c r="V58" s="238">
        <v>24000</v>
      </c>
      <c r="W58" s="406"/>
      <c r="X58" s="238">
        <v>24000</v>
      </c>
      <c r="Y58" s="428"/>
      <c r="Z58" s="413">
        <v>29000</v>
      </c>
      <c r="AA58" s="428"/>
      <c r="AB58" s="413">
        <v>29000</v>
      </c>
      <c r="AC58" s="428"/>
      <c r="AD58" s="413">
        <v>39000</v>
      </c>
      <c r="AE58" s="428"/>
      <c r="AF58" s="413">
        <v>34000</v>
      </c>
      <c r="AG58" s="406"/>
      <c r="AH58" s="238">
        <v>27000</v>
      </c>
      <c r="AI58" s="406"/>
      <c r="AJ58" s="238">
        <v>27000</v>
      </c>
      <c r="AK58" s="406"/>
      <c r="AL58" s="238">
        <v>43000</v>
      </c>
      <c r="AM58" s="406"/>
      <c r="AN58" s="238">
        <v>36000</v>
      </c>
      <c r="AO58" s="406"/>
      <c r="AP58" s="238">
        <v>51000</v>
      </c>
      <c r="AQ58" s="796"/>
      <c r="AR58" s="238">
        <v>46000</v>
      </c>
      <c r="AS58" s="796"/>
      <c r="AT58" s="238">
        <v>41000</v>
      </c>
      <c r="AU58" s="406"/>
      <c r="AV58" s="238">
        <v>41000</v>
      </c>
      <c r="AW58" s="428"/>
      <c r="AX58" s="413">
        <v>56000</v>
      </c>
      <c r="AY58" s="406"/>
      <c r="AZ58" s="238">
        <v>48000</v>
      </c>
      <c r="BA58" s="332"/>
      <c r="BB58" s="413">
        <v>48000</v>
      </c>
      <c r="BC58" s="332"/>
      <c r="BD58" s="629"/>
      <c r="BE58" s="630"/>
      <c r="BF58" s="89"/>
      <c r="BG58" s="90"/>
    </row>
    <row r="59" spans="1:59">
      <c r="A59" s="672"/>
      <c r="B59" s="9" t="s">
        <v>95</v>
      </c>
      <c r="C59" s="36"/>
      <c r="D59" s="134">
        <v>15835</v>
      </c>
      <c r="E59" s="133"/>
      <c r="F59" s="134">
        <v>15399</v>
      </c>
      <c r="G59" s="133"/>
      <c r="H59" s="134">
        <v>14043</v>
      </c>
      <c r="I59" s="133"/>
      <c r="J59" s="134">
        <v>13192</v>
      </c>
      <c r="K59" s="133"/>
      <c r="L59" s="134">
        <v>15163</v>
      </c>
      <c r="M59" s="133"/>
      <c r="N59" s="134">
        <v>24183</v>
      </c>
      <c r="O59" s="133"/>
      <c r="P59" s="134">
        <v>23913</v>
      </c>
      <c r="Q59" s="133"/>
      <c r="R59" s="134">
        <v>22900</v>
      </c>
      <c r="S59" s="133"/>
      <c r="T59" s="238">
        <v>20030</v>
      </c>
      <c r="U59" s="133"/>
      <c r="V59" s="238">
        <v>25391</v>
      </c>
      <c r="W59" s="406"/>
      <c r="X59" s="238">
        <v>27516</v>
      </c>
      <c r="Y59" s="428"/>
      <c r="Z59" s="413">
        <v>24790</v>
      </c>
      <c r="AA59" s="428"/>
      <c r="AB59" s="413">
        <v>29007</v>
      </c>
      <c r="AC59" s="428"/>
      <c r="AD59" s="413">
        <v>33163</v>
      </c>
      <c r="AE59" s="428"/>
      <c r="AF59" s="413">
        <v>42308</v>
      </c>
      <c r="AG59" s="406"/>
      <c r="AH59" s="238">
        <v>43954</v>
      </c>
      <c r="AI59" s="406"/>
      <c r="AJ59" s="238">
        <v>38600</v>
      </c>
      <c r="AK59" s="406"/>
      <c r="AL59" s="238">
        <v>28912</v>
      </c>
      <c r="AM59" s="406"/>
      <c r="AN59" s="238">
        <v>50702</v>
      </c>
      <c r="AO59" s="406"/>
      <c r="AP59" s="238">
        <v>45084</v>
      </c>
      <c r="AQ59" s="796"/>
      <c r="AR59" s="238">
        <v>61353</v>
      </c>
      <c r="AS59" s="796"/>
      <c r="AT59" s="238">
        <v>61896</v>
      </c>
      <c r="AU59" s="406"/>
      <c r="AV59" s="238">
        <v>64283</v>
      </c>
      <c r="AW59" s="428"/>
      <c r="AX59" s="413">
        <v>54083</v>
      </c>
      <c r="AY59" s="406"/>
      <c r="AZ59" s="238">
        <v>54034</v>
      </c>
      <c r="BA59" s="332"/>
      <c r="BB59" s="413">
        <v>55247</v>
      </c>
      <c r="BC59" s="332"/>
      <c r="BD59" s="629"/>
      <c r="BE59" s="630"/>
      <c r="BF59" s="89"/>
      <c r="BG59" s="90"/>
    </row>
    <row r="60" spans="1:59">
      <c r="A60" s="672"/>
      <c r="B60" s="9" t="s">
        <v>311</v>
      </c>
      <c r="C60" s="36"/>
      <c r="D60" s="134">
        <v>14643</v>
      </c>
      <c r="E60" s="133"/>
      <c r="F60" s="134">
        <v>13486</v>
      </c>
      <c r="G60" s="133"/>
      <c r="H60" s="134">
        <v>12967</v>
      </c>
      <c r="I60" s="133"/>
      <c r="J60" s="134">
        <v>12754</v>
      </c>
      <c r="K60" s="133"/>
      <c r="L60" s="134">
        <v>12661</v>
      </c>
      <c r="M60" s="133"/>
      <c r="N60" s="134">
        <v>12557</v>
      </c>
      <c r="O60" s="133"/>
      <c r="P60" s="134">
        <v>12415</v>
      </c>
      <c r="Q60" s="133"/>
      <c r="R60" s="134">
        <v>12804</v>
      </c>
      <c r="S60" s="133"/>
      <c r="T60" s="238">
        <v>12549</v>
      </c>
      <c r="U60" s="133"/>
      <c r="V60" s="238">
        <v>13558</v>
      </c>
      <c r="W60" s="406"/>
      <c r="X60" s="238">
        <v>16632</v>
      </c>
      <c r="Y60" s="428"/>
      <c r="Z60" s="413">
        <v>16412</v>
      </c>
      <c r="AA60" s="428"/>
      <c r="AB60" s="413">
        <v>15854</v>
      </c>
      <c r="AC60" s="428"/>
      <c r="AD60" s="413">
        <v>15898</v>
      </c>
      <c r="AE60" s="428"/>
      <c r="AF60" s="413">
        <v>13593</v>
      </c>
      <c r="AG60" s="406"/>
      <c r="AH60" s="238">
        <v>13553</v>
      </c>
      <c r="AI60" s="406"/>
      <c r="AJ60" s="238">
        <v>12208</v>
      </c>
      <c r="AK60" s="406"/>
      <c r="AL60" s="238">
        <v>10982</v>
      </c>
      <c r="AM60" s="406"/>
      <c r="AN60" s="238">
        <v>10059</v>
      </c>
      <c r="AO60" s="406"/>
      <c r="AP60" s="238">
        <v>10268</v>
      </c>
      <c r="AQ60" s="796"/>
      <c r="AR60" s="238">
        <v>8289</v>
      </c>
      <c r="AS60" s="796"/>
      <c r="AT60" s="238">
        <v>7860</v>
      </c>
      <c r="AU60" s="406"/>
      <c r="AV60" s="238">
        <v>8414</v>
      </c>
      <c r="AW60" s="428"/>
      <c r="AX60" s="413">
        <v>7663</v>
      </c>
      <c r="AY60" s="406"/>
      <c r="AZ60" s="238">
        <v>7225</v>
      </c>
      <c r="BA60" s="332"/>
      <c r="BB60" s="413">
        <v>10141</v>
      </c>
      <c r="BC60" s="332"/>
      <c r="BD60" s="629"/>
      <c r="BE60" s="630"/>
      <c r="BF60" s="89"/>
      <c r="BG60" s="90"/>
    </row>
    <row r="61" spans="1:59">
      <c r="A61" s="672"/>
      <c r="B61" s="13" t="s">
        <v>20</v>
      </c>
      <c r="C61" s="29"/>
      <c r="D61" s="141">
        <v>21326</v>
      </c>
      <c r="E61" s="140"/>
      <c r="F61" s="141">
        <v>17857</v>
      </c>
      <c r="G61" s="140"/>
      <c r="H61" s="141">
        <v>11235</v>
      </c>
      <c r="I61" s="140"/>
      <c r="J61" s="141">
        <v>22726</v>
      </c>
      <c r="K61" s="140"/>
      <c r="L61" s="141">
        <v>15726</v>
      </c>
      <c r="M61" s="140"/>
      <c r="N61" s="141">
        <v>37051</v>
      </c>
      <c r="O61" s="140"/>
      <c r="P61" s="141">
        <v>38659</v>
      </c>
      <c r="Q61" s="140"/>
      <c r="R61" s="141">
        <v>28794</v>
      </c>
      <c r="S61" s="140"/>
      <c r="T61" s="236">
        <v>8331</v>
      </c>
      <c r="U61" s="140"/>
      <c r="V61" s="236">
        <v>17265</v>
      </c>
      <c r="W61" s="408"/>
      <c r="X61" s="236">
        <v>13315</v>
      </c>
      <c r="Y61" s="430"/>
      <c r="Z61" s="407">
        <v>10747</v>
      </c>
      <c r="AA61" s="430"/>
      <c r="AB61" s="407">
        <v>15768</v>
      </c>
      <c r="AC61" s="430"/>
      <c r="AD61" s="407">
        <v>16078</v>
      </c>
      <c r="AE61" s="430"/>
      <c r="AF61" s="407">
        <v>22125</v>
      </c>
      <c r="AG61" s="408"/>
      <c r="AH61" s="236">
        <v>14805</v>
      </c>
      <c r="AI61" s="408"/>
      <c r="AJ61" s="236">
        <v>20424</v>
      </c>
      <c r="AK61" s="408"/>
      <c r="AL61" s="236">
        <v>23467</v>
      </c>
      <c r="AM61" s="789" t="s">
        <v>532</v>
      </c>
      <c r="AN61" s="236">
        <v>21870</v>
      </c>
      <c r="AO61" s="408"/>
      <c r="AP61" s="236">
        <v>14925</v>
      </c>
      <c r="AQ61" s="798"/>
      <c r="AR61" s="236">
        <v>31802</v>
      </c>
      <c r="AS61" s="798"/>
      <c r="AT61" s="236">
        <v>37269</v>
      </c>
      <c r="AU61" s="408"/>
      <c r="AV61" s="236">
        <v>36352</v>
      </c>
      <c r="AW61" s="430"/>
      <c r="AX61" s="407">
        <v>61020</v>
      </c>
      <c r="AY61" s="408"/>
      <c r="AZ61" s="236">
        <v>46479</v>
      </c>
      <c r="BA61" s="338"/>
      <c r="BB61" s="407">
        <v>37906</v>
      </c>
      <c r="BC61" s="338"/>
      <c r="BD61" s="633"/>
      <c r="BE61" s="634"/>
      <c r="BF61" s="92"/>
      <c r="BG61" s="93"/>
    </row>
    <row r="62" spans="1:59" s="21" customFormat="1">
      <c r="A62" s="662" t="s">
        <v>34</v>
      </c>
      <c r="B62" s="708"/>
      <c r="C62" s="683"/>
      <c r="D62" s="709">
        <v>138778</v>
      </c>
      <c r="E62" s="710"/>
      <c r="F62" s="709">
        <v>138895</v>
      </c>
      <c r="G62" s="710"/>
      <c r="H62" s="709">
        <v>134948</v>
      </c>
      <c r="I62" s="710"/>
      <c r="J62" s="709">
        <v>157189</v>
      </c>
      <c r="K62" s="710"/>
      <c r="L62" s="709">
        <v>153184</v>
      </c>
      <c r="M62" s="710"/>
      <c r="N62" s="709">
        <v>205001</v>
      </c>
      <c r="O62" s="710"/>
      <c r="P62" s="709">
        <v>218561</v>
      </c>
      <c r="Q62" s="710"/>
      <c r="R62" s="709">
        <v>211265</v>
      </c>
      <c r="S62" s="710"/>
      <c r="T62" s="709">
        <v>186933</v>
      </c>
      <c r="U62" s="711"/>
      <c r="V62" s="709">
        <v>205911</v>
      </c>
      <c r="W62" s="711"/>
      <c r="X62" s="709">
        <v>205806</v>
      </c>
      <c r="Y62" s="710"/>
      <c r="Z62" s="712">
        <v>211536</v>
      </c>
      <c r="AA62" s="710"/>
      <c r="AB62" s="712">
        <v>227827</v>
      </c>
      <c r="AC62" s="710"/>
      <c r="AD62" s="712">
        <v>236641</v>
      </c>
      <c r="AE62" s="710"/>
      <c r="AF62" s="712">
        <v>263089</v>
      </c>
      <c r="AG62" s="711"/>
      <c r="AH62" s="709">
        <v>257524</v>
      </c>
      <c r="AI62" s="711"/>
      <c r="AJ62" s="709">
        <v>276870</v>
      </c>
      <c r="AK62" s="711"/>
      <c r="AL62" s="709">
        <v>294550</v>
      </c>
      <c r="AM62" s="711"/>
      <c r="AN62" s="709">
        <v>299104</v>
      </c>
      <c r="AO62" s="711"/>
      <c r="AP62" s="709">
        <v>286356</v>
      </c>
      <c r="AQ62" s="799"/>
      <c r="AR62" s="709">
        <v>326829</v>
      </c>
      <c r="AS62" s="799"/>
      <c r="AT62" s="709">
        <v>347759</v>
      </c>
      <c r="AU62" s="711"/>
      <c r="AV62" s="709">
        <v>354432</v>
      </c>
      <c r="AW62" s="710"/>
      <c r="AX62" s="712">
        <v>411703</v>
      </c>
      <c r="AY62" s="711"/>
      <c r="AZ62" s="709">
        <v>379276</v>
      </c>
      <c r="BA62" s="713"/>
      <c r="BB62" s="712">
        <v>384517</v>
      </c>
      <c r="BC62" s="713"/>
      <c r="BD62" s="635"/>
      <c r="BE62" s="636"/>
      <c r="BF62" s="712"/>
      <c r="BG62" s="710"/>
    </row>
    <row r="63" spans="1:59" s="21" customFormat="1">
      <c r="A63" s="667"/>
      <c r="B63" s="7" t="s">
        <v>96</v>
      </c>
      <c r="C63" s="26"/>
      <c r="D63" s="146">
        <v>15495</v>
      </c>
      <c r="E63" s="145"/>
      <c r="F63" s="146">
        <v>15495</v>
      </c>
      <c r="G63" s="145"/>
      <c r="H63" s="146">
        <v>15495</v>
      </c>
      <c r="I63" s="145"/>
      <c r="J63" s="146">
        <v>15495</v>
      </c>
      <c r="K63" s="145"/>
      <c r="L63" s="146">
        <v>15495</v>
      </c>
      <c r="M63" s="145"/>
      <c r="N63" s="146">
        <v>22393</v>
      </c>
      <c r="O63" s="145"/>
      <c r="P63" s="146">
        <v>22393</v>
      </c>
      <c r="Q63" s="145"/>
      <c r="R63" s="146">
        <v>22393</v>
      </c>
      <c r="S63" s="145"/>
      <c r="T63" s="239">
        <v>22393</v>
      </c>
      <c r="U63" s="145"/>
      <c r="V63" s="239">
        <v>22393</v>
      </c>
      <c r="W63" s="409"/>
      <c r="X63" s="239">
        <v>22393</v>
      </c>
      <c r="Y63" s="431"/>
      <c r="Z63" s="484">
        <v>22393</v>
      </c>
      <c r="AA63" s="431"/>
      <c r="AB63" s="484">
        <v>22393</v>
      </c>
      <c r="AC63" s="431"/>
      <c r="AD63" s="484">
        <v>22393</v>
      </c>
      <c r="AE63" s="431"/>
      <c r="AF63" s="484">
        <v>22393</v>
      </c>
      <c r="AG63" s="409"/>
      <c r="AH63" s="239">
        <v>22393</v>
      </c>
      <c r="AI63" s="409"/>
      <c r="AJ63" s="239">
        <v>22393</v>
      </c>
      <c r="AK63" s="409"/>
      <c r="AL63" s="239">
        <v>22393</v>
      </c>
      <c r="AM63" s="409"/>
      <c r="AN63" s="239">
        <v>22393</v>
      </c>
      <c r="AO63" s="409"/>
      <c r="AP63" s="239">
        <v>22393</v>
      </c>
      <c r="AQ63" s="800"/>
      <c r="AR63" s="239">
        <v>22393</v>
      </c>
      <c r="AS63" s="800"/>
      <c r="AT63" s="239">
        <v>22393</v>
      </c>
      <c r="AU63" s="409"/>
      <c r="AV63" s="239">
        <v>22393</v>
      </c>
      <c r="AW63" s="431"/>
      <c r="AX63" s="484">
        <v>22393</v>
      </c>
      <c r="AY63" s="409"/>
      <c r="AZ63" s="239">
        <v>22393</v>
      </c>
      <c r="BA63" s="331"/>
      <c r="BB63" s="484">
        <v>22393</v>
      </c>
      <c r="BC63" s="331"/>
      <c r="BD63" s="637"/>
      <c r="BE63" s="638"/>
      <c r="BF63" s="95"/>
      <c r="BG63" s="96"/>
    </row>
    <row r="64" spans="1:59">
      <c r="A64" s="672"/>
      <c r="B64" s="9" t="s">
        <v>21</v>
      </c>
      <c r="C64" s="36"/>
      <c r="D64" s="134">
        <v>12491</v>
      </c>
      <c r="E64" s="133"/>
      <c r="F64" s="134">
        <v>12491</v>
      </c>
      <c r="G64" s="133"/>
      <c r="H64" s="134">
        <v>12491</v>
      </c>
      <c r="I64" s="133"/>
      <c r="J64" s="134">
        <v>12492</v>
      </c>
      <c r="K64" s="133"/>
      <c r="L64" s="134">
        <v>12502</v>
      </c>
      <c r="M64" s="133"/>
      <c r="N64" s="134">
        <v>19604</v>
      </c>
      <c r="O64" s="133"/>
      <c r="P64" s="134">
        <v>19620</v>
      </c>
      <c r="Q64" s="133"/>
      <c r="R64" s="134">
        <v>19622</v>
      </c>
      <c r="S64" s="133"/>
      <c r="T64" s="238">
        <v>19618</v>
      </c>
      <c r="U64" s="133"/>
      <c r="V64" s="238">
        <v>19618</v>
      </c>
      <c r="W64" s="406"/>
      <c r="X64" s="238">
        <v>19617</v>
      </c>
      <c r="Y64" s="428"/>
      <c r="Z64" s="413">
        <v>19617</v>
      </c>
      <c r="AA64" s="428"/>
      <c r="AB64" s="413">
        <v>19617</v>
      </c>
      <c r="AC64" s="428"/>
      <c r="AD64" s="413">
        <v>19617</v>
      </c>
      <c r="AE64" s="428"/>
      <c r="AF64" s="413">
        <v>19617</v>
      </c>
      <c r="AG64" s="406"/>
      <c r="AH64" s="238">
        <v>19618</v>
      </c>
      <c r="AI64" s="406"/>
      <c r="AJ64" s="238">
        <v>19566</v>
      </c>
      <c r="AK64" s="406"/>
      <c r="AL64" s="238">
        <v>19566</v>
      </c>
      <c r="AM64" s="406"/>
      <c r="AN64" s="238">
        <v>19564</v>
      </c>
      <c r="AO64" s="406"/>
      <c r="AP64" s="238">
        <v>19587</v>
      </c>
      <c r="AQ64" s="796"/>
      <c r="AR64" s="238">
        <v>19595</v>
      </c>
      <c r="AS64" s="796"/>
      <c r="AT64" s="238">
        <v>19600</v>
      </c>
      <c r="AU64" s="406"/>
      <c r="AV64" s="238">
        <v>19059</v>
      </c>
      <c r="AW64" s="428"/>
      <c r="AX64" s="413">
        <v>19319</v>
      </c>
      <c r="AY64" s="406"/>
      <c r="AZ64" s="238">
        <v>19113</v>
      </c>
      <c r="BA64" s="332"/>
      <c r="BB64" s="413">
        <v>19069</v>
      </c>
      <c r="BC64" s="332"/>
      <c r="BD64" s="629"/>
      <c r="BE64" s="630"/>
      <c r="BF64" s="89"/>
      <c r="BG64" s="90"/>
    </row>
    <row r="65" spans="1:59">
      <c r="A65" s="672"/>
      <c r="B65" s="9" t="s">
        <v>22</v>
      </c>
      <c r="C65" s="36"/>
      <c r="D65" s="134">
        <v>89138</v>
      </c>
      <c r="E65" s="133"/>
      <c r="F65" s="134">
        <v>94190</v>
      </c>
      <c r="G65" s="133"/>
      <c r="H65" s="134">
        <v>98346</v>
      </c>
      <c r="I65" s="133"/>
      <c r="J65" s="134">
        <v>103054</v>
      </c>
      <c r="K65" s="133"/>
      <c r="L65" s="134">
        <v>99940</v>
      </c>
      <c r="M65" s="133"/>
      <c r="N65" s="134">
        <v>106164</v>
      </c>
      <c r="O65" s="133"/>
      <c r="P65" s="134">
        <v>118510</v>
      </c>
      <c r="Q65" s="133"/>
      <c r="R65" s="134">
        <v>125100</v>
      </c>
      <c r="S65" s="133"/>
      <c r="T65" s="238">
        <v>129716</v>
      </c>
      <c r="U65" s="133"/>
      <c r="V65" s="238">
        <v>134420</v>
      </c>
      <c r="W65" s="406"/>
      <c r="X65" s="238">
        <v>139321</v>
      </c>
      <c r="Y65" s="428"/>
      <c r="Z65" s="413">
        <v>144782</v>
      </c>
      <c r="AA65" s="428"/>
      <c r="AB65" s="413">
        <v>151269</v>
      </c>
      <c r="AC65" s="428"/>
      <c r="AD65" s="413">
        <v>157685</v>
      </c>
      <c r="AE65" s="428"/>
      <c r="AF65" s="413">
        <v>164904</v>
      </c>
      <c r="AG65" s="406"/>
      <c r="AH65" s="238">
        <v>172200</v>
      </c>
      <c r="AI65" s="406"/>
      <c r="AJ65" s="238">
        <v>180762</v>
      </c>
      <c r="AK65" s="406"/>
      <c r="AL65" s="238">
        <v>188651</v>
      </c>
      <c r="AM65" s="406"/>
      <c r="AN65" s="238">
        <v>197675</v>
      </c>
      <c r="AO65" s="406"/>
      <c r="AP65" s="238">
        <v>204319</v>
      </c>
      <c r="AQ65" s="796"/>
      <c r="AR65" s="238">
        <v>238349</v>
      </c>
      <c r="AS65" s="796"/>
      <c r="AT65" s="238">
        <v>250528</v>
      </c>
      <c r="AU65" s="406"/>
      <c r="AV65" s="238">
        <v>252759</v>
      </c>
      <c r="AW65" s="428"/>
      <c r="AX65" s="413">
        <v>272839</v>
      </c>
      <c r="AY65" s="406"/>
      <c r="AZ65" s="238">
        <v>276857</v>
      </c>
      <c r="BA65" s="332"/>
      <c r="BB65" s="413">
        <v>293641</v>
      </c>
      <c r="BC65" s="332"/>
      <c r="BD65" s="629"/>
      <c r="BE65" s="630"/>
      <c r="BF65" s="89"/>
      <c r="BG65" s="90"/>
    </row>
    <row r="66" spans="1:59" s="24" customFormat="1">
      <c r="A66" s="702"/>
      <c r="B66" s="13" t="s">
        <v>23</v>
      </c>
      <c r="C66" s="29"/>
      <c r="D66" s="148">
        <v>22706</v>
      </c>
      <c r="E66" s="147"/>
      <c r="F66" s="148">
        <v>17672</v>
      </c>
      <c r="G66" s="147"/>
      <c r="H66" s="148">
        <v>9859</v>
      </c>
      <c r="I66" s="147"/>
      <c r="J66" s="148">
        <v>27549</v>
      </c>
      <c r="K66" s="147"/>
      <c r="L66" s="148">
        <v>26771</v>
      </c>
      <c r="M66" s="147"/>
      <c r="N66" s="148">
        <v>58321</v>
      </c>
      <c r="O66" s="147"/>
      <c r="P66" s="148">
        <v>58848</v>
      </c>
      <c r="Q66" s="147"/>
      <c r="R66" s="148">
        <v>44961</v>
      </c>
      <c r="S66" s="147"/>
      <c r="T66" s="240">
        <v>16604</v>
      </c>
      <c r="U66" s="147"/>
      <c r="V66" s="240">
        <v>30458</v>
      </c>
      <c r="W66" s="410"/>
      <c r="X66" s="240">
        <v>25194</v>
      </c>
      <c r="Y66" s="432"/>
      <c r="Z66" s="485">
        <v>25634</v>
      </c>
      <c r="AA66" s="432"/>
      <c r="AB66" s="485">
        <v>34383</v>
      </c>
      <c r="AC66" s="432"/>
      <c r="AD66" s="485">
        <v>35043</v>
      </c>
      <c r="AE66" s="432"/>
      <c r="AF66" s="485">
        <v>51994</v>
      </c>
      <c r="AG66" s="410"/>
      <c r="AH66" s="240">
        <v>40282</v>
      </c>
      <c r="AI66" s="410"/>
      <c r="AJ66" s="240">
        <v>51422</v>
      </c>
      <c r="AK66" s="410"/>
      <c r="AL66" s="240">
        <v>60873</v>
      </c>
      <c r="AM66" s="410"/>
      <c r="AN66" s="240">
        <v>57098</v>
      </c>
      <c r="AO66" s="410"/>
      <c r="AP66" s="240">
        <v>43252</v>
      </c>
      <c r="AQ66" s="801"/>
      <c r="AR66" s="240">
        <v>58630</v>
      </c>
      <c r="AS66" s="801"/>
      <c r="AT66" s="240">
        <v>69997</v>
      </c>
      <c r="AU66" s="410"/>
      <c r="AV66" s="240">
        <v>64749</v>
      </c>
      <c r="AW66" s="432"/>
      <c r="AX66" s="485">
        <v>106923</v>
      </c>
      <c r="AY66" s="410"/>
      <c r="AZ66" s="240">
        <v>69758</v>
      </c>
      <c r="BA66" s="333"/>
      <c r="BB66" s="485">
        <v>49969</v>
      </c>
      <c r="BC66" s="333"/>
      <c r="BD66" s="639"/>
      <c r="BE66" s="640"/>
      <c r="BF66" s="221"/>
      <c r="BG66" s="97"/>
    </row>
    <row r="67" spans="1:59" s="32" customFormat="1">
      <c r="A67" s="12" t="s">
        <v>24</v>
      </c>
      <c r="B67" s="46"/>
      <c r="C67" s="31"/>
      <c r="D67" s="100">
        <v>824.32</v>
      </c>
      <c r="E67" s="85"/>
      <c r="F67" s="100">
        <v>825.08</v>
      </c>
      <c r="G67" s="85"/>
      <c r="H67" s="100">
        <v>803.22</v>
      </c>
      <c r="I67" s="85"/>
      <c r="J67" s="100">
        <v>935.8</v>
      </c>
      <c r="K67" s="85"/>
      <c r="L67" s="100">
        <v>912.48</v>
      </c>
      <c r="M67" s="85"/>
      <c r="N67" s="100">
        <v>1168.0999999999999</v>
      </c>
      <c r="O67" s="85"/>
      <c r="P67" s="100">
        <v>1240.55</v>
      </c>
      <c r="Q67" s="85"/>
      <c r="R67" s="100">
        <v>1199.05</v>
      </c>
      <c r="S67" s="85"/>
      <c r="T67" s="241">
        <v>1060.8699999999999</v>
      </c>
      <c r="U67" s="85"/>
      <c r="V67" s="241">
        <v>1167.0899999999999</v>
      </c>
      <c r="W67" s="411"/>
      <c r="X67" s="241">
        <v>1163</v>
      </c>
      <c r="Y67" s="433"/>
      <c r="Z67" s="486">
        <v>1195.82</v>
      </c>
      <c r="AA67" s="433"/>
      <c r="AB67" s="486">
        <v>1288.42</v>
      </c>
      <c r="AC67" s="433"/>
      <c r="AD67" s="486">
        <v>1337.56</v>
      </c>
      <c r="AE67" s="433"/>
      <c r="AF67" s="486">
        <v>1486.99</v>
      </c>
      <c r="AG67" s="411"/>
      <c r="AH67" s="241">
        <v>1455.06</v>
      </c>
      <c r="AI67" s="411"/>
      <c r="AJ67" s="241">
        <v>1565.27</v>
      </c>
      <c r="AK67" s="411"/>
      <c r="AL67" s="241">
        <v>3330.71</v>
      </c>
      <c r="AM67" s="790" t="s">
        <v>513</v>
      </c>
      <c r="AN67" s="241">
        <v>3381.2</v>
      </c>
      <c r="AO67" s="790"/>
      <c r="AP67" s="241">
        <v>3298.18</v>
      </c>
      <c r="AQ67" s="802"/>
      <c r="AR67" s="241">
        <v>3914.63</v>
      </c>
      <c r="AS67" s="802"/>
      <c r="AT67" s="241">
        <v>4238.8500000000004</v>
      </c>
      <c r="AU67" s="411"/>
      <c r="AV67" s="241">
        <v>4489.01</v>
      </c>
      <c r="AW67" s="433"/>
      <c r="AX67" s="486">
        <v>5348.71</v>
      </c>
      <c r="AY67" s="411"/>
      <c r="AZ67" s="241">
        <v>1040.5899999999999</v>
      </c>
      <c r="BA67" s="790" t="s">
        <v>535</v>
      </c>
      <c r="BB67" s="486">
        <v>1103.18</v>
      </c>
      <c r="BC67" s="790"/>
      <c r="BD67" s="942"/>
      <c r="BE67" s="626"/>
      <c r="BF67" s="99"/>
      <c r="BG67" s="85"/>
    </row>
    <row r="68" spans="1:59" s="32" customFormat="1">
      <c r="A68" s="12" t="s">
        <v>25</v>
      </c>
      <c r="B68" s="46"/>
      <c r="C68" s="31"/>
      <c r="D68" s="103">
        <v>0.41499999999999998</v>
      </c>
      <c r="E68" s="102"/>
      <c r="F68" s="103">
        <v>0.42699999999999999</v>
      </c>
      <c r="G68" s="102"/>
      <c r="H68" s="103">
        <v>0.44900000000000001</v>
      </c>
      <c r="I68" s="102"/>
      <c r="J68" s="103">
        <v>0.47899999999999998</v>
      </c>
      <c r="K68" s="102"/>
      <c r="L68" s="103">
        <v>0.47799999999999998</v>
      </c>
      <c r="M68" s="102"/>
      <c r="N68" s="103">
        <v>0.54100000000000004</v>
      </c>
      <c r="O68" s="102"/>
      <c r="P68" s="103">
        <v>0.55600000000000005</v>
      </c>
      <c r="Q68" s="102"/>
      <c r="R68" s="103">
        <v>0.58599999999999997</v>
      </c>
      <c r="S68" s="102"/>
      <c r="T68" s="242">
        <v>0.58799999999999997</v>
      </c>
      <c r="U68" s="102"/>
      <c r="V68" s="242">
        <v>0.59899999999999998</v>
      </c>
      <c r="W68" s="412"/>
      <c r="X68" s="242">
        <v>0.58199999999999996</v>
      </c>
      <c r="Y68" s="434"/>
      <c r="Z68" s="487">
        <v>0.59299999999999997</v>
      </c>
      <c r="AA68" s="434"/>
      <c r="AB68" s="487">
        <v>0.60199999999999998</v>
      </c>
      <c r="AC68" s="434"/>
      <c r="AD68" s="487">
        <v>0.59199999999999997</v>
      </c>
      <c r="AE68" s="434"/>
      <c r="AF68" s="487">
        <v>0.60199999999999998</v>
      </c>
      <c r="AG68" s="412"/>
      <c r="AH68" s="242">
        <v>0.61699999999999999</v>
      </c>
      <c r="AI68" s="412"/>
      <c r="AJ68" s="242">
        <v>0.63</v>
      </c>
      <c r="AK68" s="412"/>
      <c r="AL68" s="242">
        <v>0.63100000000000001</v>
      </c>
      <c r="AM68" s="791" t="s">
        <v>533</v>
      </c>
      <c r="AN68" s="242">
        <v>0.61399999999999999</v>
      </c>
      <c r="AO68" s="412"/>
      <c r="AP68" s="242">
        <v>0.60499999999999998</v>
      </c>
      <c r="AQ68" s="803"/>
      <c r="AR68" s="242">
        <v>0.60399999999999998</v>
      </c>
      <c r="AS68" s="803"/>
      <c r="AT68" s="242">
        <v>0.61199999999999999</v>
      </c>
      <c r="AU68" s="412"/>
      <c r="AV68" s="242">
        <v>0.61099999999999999</v>
      </c>
      <c r="AW68" s="434"/>
      <c r="AX68" s="487">
        <v>0.59699999999999998</v>
      </c>
      <c r="AY68" s="412"/>
      <c r="AZ68" s="242">
        <v>0.59799999999999998</v>
      </c>
      <c r="BA68" s="335"/>
      <c r="BB68" s="487">
        <v>0.59299999999999997</v>
      </c>
      <c r="BC68" s="335"/>
      <c r="BD68" s="642"/>
      <c r="BE68" s="643"/>
      <c r="BF68" s="101"/>
      <c r="BG68" s="102"/>
    </row>
    <row r="69" spans="1:59" s="32" customFormat="1">
      <c r="A69" s="12" t="s">
        <v>40</v>
      </c>
      <c r="B69" s="46"/>
      <c r="C69" s="31"/>
      <c r="D69" s="103">
        <v>1.7000000000000001E-2</v>
      </c>
      <c r="E69" s="102"/>
      <c r="F69" s="103">
        <v>4.5999999999999999E-2</v>
      </c>
      <c r="G69" s="102"/>
      <c r="H69" s="103">
        <v>4.1000000000000002E-2</v>
      </c>
      <c r="I69" s="102"/>
      <c r="J69" s="103">
        <v>4.2000000000000003E-2</v>
      </c>
      <c r="K69" s="102"/>
      <c r="L69" s="319">
        <v>-1.0999999999999999E-2</v>
      </c>
      <c r="M69" s="102"/>
      <c r="N69" s="103">
        <v>4.2999999999999997E-2</v>
      </c>
      <c r="O69" s="102"/>
      <c r="P69" s="103">
        <v>6.8000000000000005E-2</v>
      </c>
      <c r="Q69" s="102"/>
      <c r="R69" s="103">
        <v>4.1000000000000002E-2</v>
      </c>
      <c r="S69" s="102"/>
      <c r="T69" s="242">
        <v>3.3000000000000002E-2</v>
      </c>
      <c r="U69" s="102"/>
      <c r="V69" s="242">
        <v>3.1E-2</v>
      </c>
      <c r="W69" s="412"/>
      <c r="X69" s="242">
        <v>3.4000000000000002E-2</v>
      </c>
      <c r="Y69" s="434"/>
      <c r="Z69" s="487">
        <v>3.6999999999999998E-2</v>
      </c>
      <c r="AA69" s="434"/>
      <c r="AB69" s="487">
        <v>3.9E-2</v>
      </c>
      <c r="AC69" s="434"/>
      <c r="AD69" s="487">
        <v>3.6999999999999998E-2</v>
      </c>
      <c r="AE69" s="434"/>
      <c r="AF69" s="487">
        <v>3.6999999999999998E-2</v>
      </c>
      <c r="AG69" s="412"/>
      <c r="AH69" s="242">
        <v>3.5999999999999997E-2</v>
      </c>
      <c r="AI69" s="412"/>
      <c r="AJ69" s="242">
        <v>0.04</v>
      </c>
      <c r="AK69" s="412"/>
      <c r="AL69" s="242">
        <v>3.6999999999999998E-2</v>
      </c>
      <c r="AM69" s="412"/>
      <c r="AN69" s="242">
        <v>3.9E-2</v>
      </c>
      <c r="AO69" s="412"/>
      <c r="AP69" s="242">
        <v>4.1000000000000002E-2</v>
      </c>
      <c r="AQ69" s="803"/>
      <c r="AR69" s="242">
        <v>0.129</v>
      </c>
      <c r="AS69" s="803"/>
      <c r="AT69" s="242">
        <v>5.3999999999999999E-2</v>
      </c>
      <c r="AU69" s="411"/>
      <c r="AV69" s="242">
        <v>7.8E-2</v>
      </c>
      <c r="AW69" s="433"/>
      <c r="AX69" s="487">
        <v>7.2999999999999995E-2</v>
      </c>
      <c r="AY69" s="411"/>
      <c r="AZ69" s="242">
        <v>8.2000000000000003E-2</v>
      </c>
      <c r="BA69" s="334"/>
      <c r="BB69" s="487">
        <v>0.14499999999999999</v>
      </c>
      <c r="BC69" s="334"/>
      <c r="BD69" s="642"/>
      <c r="BE69" s="626"/>
      <c r="BF69" s="839">
        <v>0.1</v>
      </c>
      <c r="BG69" s="85"/>
    </row>
    <row r="70" spans="1:59" s="32" customFormat="1">
      <c r="A70" s="12" t="s">
        <v>41</v>
      </c>
      <c r="B70" s="46"/>
      <c r="C70" s="31"/>
      <c r="D70" s="103">
        <v>7.0000000000000001E-3</v>
      </c>
      <c r="E70" s="102"/>
      <c r="F70" s="103">
        <v>0.02</v>
      </c>
      <c r="G70" s="102"/>
      <c r="H70" s="103">
        <v>1.7999999999999999E-2</v>
      </c>
      <c r="I70" s="102"/>
      <c r="J70" s="103">
        <v>1.9E-2</v>
      </c>
      <c r="K70" s="102"/>
      <c r="L70" s="319">
        <v>-5.0000000000000001E-3</v>
      </c>
      <c r="M70" s="102"/>
      <c r="N70" s="103">
        <v>2.1999999999999999E-2</v>
      </c>
      <c r="O70" s="102"/>
      <c r="P70" s="103">
        <v>3.6999999999999998E-2</v>
      </c>
      <c r="Q70" s="102"/>
      <c r="R70" s="103">
        <v>2.4E-2</v>
      </c>
      <c r="S70" s="102"/>
      <c r="T70" s="242">
        <v>1.9E-2</v>
      </c>
      <c r="U70" s="102"/>
      <c r="V70" s="242">
        <v>1.9E-2</v>
      </c>
      <c r="W70" s="412"/>
      <c r="X70" s="242">
        <v>0.02</v>
      </c>
      <c r="Y70" s="434"/>
      <c r="Z70" s="487">
        <v>2.1000000000000001E-2</v>
      </c>
      <c r="AA70" s="434"/>
      <c r="AB70" s="487">
        <v>2.4E-2</v>
      </c>
      <c r="AC70" s="434"/>
      <c r="AD70" s="487">
        <v>2.1999999999999999E-2</v>
      </c>
      <c r="AE70" s="434"/>
      <c r="AF70" s="487">
        <v>2.1999999999999999E-2</v>
      </c>
      <c r="AG70" s="412"/>
      <c r="AH70" s="242">
        <v>2.1999999999999999E-2</v>
      </c>
      <c r="AI70" s="412"/>
      <c r="AJ70" s="242">
        <v>2.5000000000000001E-2</v>
      </c>
      <c r="AK70" s="412"/>
      <c r="AL70" s="242">
        <v>2.3E-2</v>
      </c>
      <c r="AM70" s="412"/>
      <c r="AN70" s="242">
        <v>2.4E-2</v>
      </c>
      <c r="AO70" s="412"/>
      <c r="AP70" s="242">
        <v>2.5000000000000001E-2</v>
      </c>
      <c r="AQ70" s="803"/>
      <c r="AR70" s="242">
        <v>7.8E-2</v>
      </c>
      <c r="AS70" s="803"/>
      <c r="AT70" s="242">
        <v>3.3000000000000002E-2</v>
      </c>
      <c r="AU70" s="411"/>
      <c r="AV70" s="242">
        <v>4.8000000000000001E-2</v>
      </c>
      <c r="AW70" s="433"/>
      <c r="AX70" s="487">
        <v>4.3999999999999997E-2</v>
      </c>
      <c r="AY70" s="411"/>
      <c r="AZ70" s="242">
        <v>4.9000000000000002E-2</v>
      </c>
      <c r="BA70" s="334"/>
      <c r="BB70" s="487">
        <v>8.6999999999999994E-2</v>
      </c>
      <c r="BC70" s="334"/>
      <c r="BD70" s="642"/>
      <c r="BE70" s="626"/>
      <c r="BF70" s="101"/>
      <c r="BG70" s="85"/>
    </row>
    <row r="71" spans="1:59" s="32" customFormat="1">
      <c r="A71" s="714" t="s">
        <v>30</v>
      </c>
      <c r="B71" s="716"/>
      <c r="C71" s="663"/>
      <c r="D71" s="703">
        <v>11500</v>
      </c>
      <c r="E71" s="704"/>
      <c r="F71" s="703">
        <v>11006</v>
      </c>
      <c r="G71" s="704"/>
      <c r="H71" s="703">
        <v>10542</v>
      </c>
      <c r="I71" s="704"/>
      <c r="J71" s="703">
        <v>10608</v>
      </c>
      <c r="K71" s="704"/>
      <c r="L71" s="703">
        <v>10585</v>
      </c>
      <c r="M71" s="704"/>
      <c r="N71" s="703">
        <v>11096</v>
      </c>
      <c r="O71" s="704"/>
      <c r="P71" s="703">
        <v>11363</v>
      </c>
      <c r="Q71" s="704"/>
      <c r="R71" s="703">
        <v>11533</v>
      </c>
      <c r="S71" s="704"/>
      <c r="T71" s="703">
        <v>11218</v>
      </c>
      <c r="U71" s="705"/>
      <c r="V71" s="703">
        <v>12090</v>
      </c>
      <c r="W71" s="705"/>
      <c r="X71" s="703">
        <v>13653</v>
      </c>
      <c r="Y71" s="704"/>
      <c r="Z71" s="706">
        <v>13567</v>
      </c>
      <c r="AA71" s="704"/>
      <c r="AB71" s="706">
        <v>12097</v>
      </c>
      <c r="AC71" s="704"/>
      <c r="AD71" s="706">
        <v>12517</v>
      </c>
      <c r="AE71" s="704"/>
      <c r="AF71" s="706">
        <v>13389</v>
      </c>
      <c r="AG71" s="705"/>
      <c r="AH71" s="703">
        <v>13830</v>
      </c>
      <c r="AI71" s="705"/>
      <c r="AJ71" s="703">
        <v>12925</v>
      </c>
      <c r="AK71" s="705"/>
      <c r="AL71" s="703">
        <v>12747</v>
      </c>
      <c r="AM71" s="705"/>
      <c r="AN71" s="703">
        <v>12995</v>
      </c>
      <c r="AO71" s="705"/>
      <c r="AP71" s="703">
        <v>14252</v>
      </c>
      <c r="AQ71" s="794"/>
      <c r="AR71" s="703">
        <v>14860</v>
      </c>
      <c r="AS71" s="794"/>
      <c r="AT71" s="703">
        <v>15465</v>
      </c>
      <c r="AU71" s="705"/>
      <c r="AV71" s="703">
        <v>15714</v>
      </c>
      <c r="AW71" s="704"/>
      <c r="AX71" s="706">
        <v>16037</v>
      </c>
      <c r="AY71" s="705"/>
      <c r="AZ71" s="703">
        <v>17694</v>
      </c>
      <c r="BA71" s="707"/>
      <c r="BB71" s="706">
        <v>17703</v>
      </c>
      <c r="BC71" s="707"/>
      <c r="BD71" s="625"/>
      <c r="BE71" s="626"/>
      <c r="BF71" s="706"/>
      <c r="BG71" s="704"/>
    </row>
    <row r="72" spans="1:59">
      <c r="A72" s="672"/>
      <c r="B72" s="8" t="s">
        <v>29</v>
      </c>
      <c r="C72" s="35"/>
      <c r="D72" s="88">
        <v>5911</v>
      </c>
      <c r="E72" s="87"/>
      <c r="F72" s="88">
        <v>5693</v>
      </c>
      <c r="G72" s="87"/>
      <c r="H72" s="88">
        <v>5436</v>
      </c>
      <c r="I72" s="87"/>
      <c r="J72" s="88">
        <v>5793</v>
      </c>
      <c r="K72" s="87"/>
      <c r="L72" s="88">
        <v>5100</v>
      </c>
      <c r="M72" s="87"/>
      <c r="N72" s="88">
        <v>5045</v>
      </c>
      <c r="O72" s="87"/>
      <c r="P72" s="88">
        <v>4893</v>
      </c>
      <c r="Q72" s="87"/>
      <c r="R72" s="88">
        <v>4688</v>
      </c>
      <c r="S72" s="87"/>
      <c r="T72" s="234">
        <v>4820</v>
      </c>
      <c r="U72" s="294"/>
      <c r="V72" s="234">
        <v>5345</v>
      </c>
      <c r="W72" s="405"/>
      <c r="X72" s="234">
        <v>5429</v>
      </c>
      <c r="Y72" s="427"/>
      <c r="Z72" s="481">
        <v>5834</v>
      </c>
      <c r="AA72" s="427"/>
      <c r="AB72" s="481">
        <v>5591</v>
      </c>
      <c r="AC72" s="427"/>
      <c r="AD72" s="481">
        <v>6019</v>
      </c>
      <c r="AE72" s="427"/>
      <c r="AF72" s="481">
        <v>6335</v>
      </c>
      <c r="AG72" s="405"/>
      <c r="AH72" s="234">
        <v>6785</v>
      </c>
      <c r="AI72" s="405"/>
      <c r="AJ72" s="234">
        <v>6366</v>
      </c>
      <c r="AK72" s="405"/>
      <c r="AL72" s="234">
        <v>6365</v>
      </c>
      <c r="AM72" s="405"/>
      <c r="AN72" s="234">
        <v>6954</v>
      </c>
      <c r="AO72" s="405"/>
      <c r="AP72" s="234">
        <v>8273</v>
      </c>
      <c r="AQ72" s="795"/>
      <c r="AR72" s="234">
        <v>8707</v>
      </c>
      <c r="AS72" s="795"/>
      <c r="AT72" s="234">
        <v>9096</v>
      </c>
      <c r="AU72" s="405"/>
      <c r="AV72" s="234">
        <v>9377</v>
      </c>
      <c r="AW72" s="427"/>
      <c r="AX72" s="481">
        <v>9787</v>
      </c>
      <c r="AY72" s="405"/>
      <c r="AZ72" s="234">
        <v>11247</v>
      </c>
      <c r="BA72" s="336"/>
      <c r="BB72" s="481">
        <v>11220</v>
      </c>
      <c r="BC72" s="336"/>
      <c r="BD72" s="627"/>
      <c r="BE72" s="628"/>
      <c r="BF72" s="86"/>
      <c r="BG72" s="87"/>
    </row>
    <row r="73" spans="1:59">
      <c r="A73" s="672"/>
      <c r="B73" s="9" t="s">
        <v>91</v>
      </c>
      <c r="C73" s="36"/>
      <c r="D73" s="91">
        <v>5482</v>
      </c>
      <c r="E73" s="90"/>
      <c r="F73" s="91">
        <v>5219</v>
      </c>
      <c r="G73" s="90"/>
      <c r="H73" s="91">
        <v>5017</v>
      </c>
      <c r="I73" s="90"/>
      <c r="J73" s="91">
        <v>4736</v>
      </c>
      <c r="K73" s="90"/>
      <c r="L73" s="91">
        <v>5412</v>
      </c>
      <c r="M73" s="90"/>
      <c r="N73" s="91">
        <v>5977</v>
      </c>
      <c r="O73" s="90"/>
      <c r="P73" s="91">
        <v>6395</v>
      </c>
      <c r="Q73" s="90"/>
      <c r="R73" s="91">
        <v>6686</v>
      </c>
      <c r="S73" s="90"/>
      <c r="T73" s="235">
        <v>6207</v>
      </c>
      <c r="U73" s="295"/>
      <c r="V73" s="235">
        <v>6544</v>
      </c>
      <c r="W73" s="406"/>
      <c r="X73" s="235">
        <v>8022</v>
      </c>
      <c r="Y73" s="428"/>
      <c r="Z73" s="482">
        <v>7526</v>
      </c>
      <c r="AA73" s="428"/>
      <c r="AB73" s="482">
        <v>6352</v>
      </c>
      <c r="AC73" s="428"/>
      <c r="AD73" s="482">
        <v>6395</v>
      </c>
      <c r="AE73" s="428"/>
      <c r="AF73" s="482">
        <v>6861</v>
      </c>
      <c r="AG73" s="406"/>
      <c r="AH73" s="235">
        <v>6809</v>
      </c>
      <c r="AI73" s="406"/>
      <c r="AJ73" s="235">
        <v>6347</v>
      </c>
      <c r="AK73" s="406"/>
      <c r="AL73" s="235">
        <v>6143</v>
      </c>
      <c r="AM73" s="406"/>
      <c r="AN73" s="235">
        <v>5778</v>
      </c>
      <c r="AO73" s="406"/>
      <c r="AP73" s="235">
        <v>5726</v>
      </c>
      <c r="AQ73" s="796"/>
      <c r="AR73" s="235">
        <v>5892</v>
      </c>
      <c r="AS73" s="796"/>
      <c r="AT73" s="235">
        <v>6112</v>
      </c>
      <c r="AU73" s="406"/>
      <c r="AV73" s="235">
        <v>6121</v>
      </c>
      <c r="AW73" s="428"/>
      <c r="AX73" s="482">
        <v>6066</v>
      </c>
      <c r="AY73" s="406"/>
      <c r="AZ73" s="235">
        <v>6144</v>
      </c>
      <c r="BA73" s="332"/>
      <c r="BB73" s="482">
        <v>6153</v>
      </c>
      <c r="BC73" s="332"/>
      <c r="BD73" s="629"/>
      <c r="BE73" s="630"/>
      <c r="BF73" s="89"/>
      <c r="BG73" s="90"/>
    </row>
    <row r="74" spans="1:59">
      <c r="A74" s="672"/>
      <c r="B74" s="10" t="s">
        <v>92</v>
      </c>
      <c r="C74" s="37"/>
      <c r="D74" s="94">
        <v>106</v>
      </c>
      <c r="E74" s="93"/>
      <c r="F74" s="94">
        <v>93</v>
      </c>
      <c r="G74" s="93"/>
      <c r="H74" s="94">
        <v>89</v>
      </c>
      <c r="I74" s="93"/>
      <c r="J74" s="94">
        <v>78</v>
      </c>
      <c r="K74" s="93"/>
      <c r="L74" s="94">
        <v>72</v>
      </c>
      <c r="M74" s="93"/>
      <c r="N74" s="94">
        <v>73</v>
      </c>
      <c r="O74" s="93"/>
      <c r="P74" s="94">
        <v>75</v>
      </c>
      <c r="Q74" s="93"/>
      <c r="R74" s="94">
        <v>157</v>
      </c>
      <c r="S74" s="93"/>
      <c r="T74" s="243">
        <v>191</v>
      </c>
      <c r="U74" s="296"/>
      <c r="V74" s="243">
        <v>201</v>
      </c>
      <c r="W74" s="408"/>
      <c r="X74" s="243">
        <v>201</v>
      </c>
      <c r="Y74" s="430"/>
      <c r="Z74" s="488">
        <v>207</v>
      </c>
      <c r="AA74" s="430"/>
      <c r="AB74" s="488">
        <v>153</v>
      </c>
      <c r="AC74" s="430"/>
      <c r="AD74" s="488">
        <v>102</v>
      </c>
      <c r="AE74" s="430"/>
      <c r="AF74" s="488">
        <v>192</v>
      </c>
      <c r="AG74" s="408"/>
      <c r="AH74" s="243">
        <v>235</v>
      </c>
      <c r="AI74" s="408"/>
      <c r="AJ74" s="243">
        <v>210</v>
      </c>
      <c r="AK74" s="408"/>
      <c r="AL74" s="243">
        <v>238</v>
      </c>
      <c r="AM74" s="408"/>
      <c r="AN74" s="243">
        <v>262</v>
      </c>
      <c r="AO74" s="408"/>
      <c r="AP74" s="243">
        <v>252</v>
      </c>
      <c r="AQ74" s="798"/>
      <c r="AR74" s="243">
        <v>260</v>
      </c>
      <c r="AS74" s="798"/>
      <c r="AT74" s="243">
        <v>256</v>
      </c>
      <c r="AU74" s="408"/>
      <c r="AV74" s="243">
        <v>214</v>
      </c>
      <c r="AW74" s="430"/>
      <c r="AX74" s="488">
        <v>183</v>
      </c>
      <c r="AY74" s="408"/>
      <c r="AZ74" s="243">
        <v>302</v>
      </c>
      <c r="BA74" s="338"/>
      <c r="BB74" s="488">
        <v>329</v>
      </c>
      <c r="BC74" s="338"/>
      <c r="BD74" s="633"/>
      <c r="BE74" s="634"/>
      <c r="BF74" s="92"/>
      <c r="BG74" s="93"/>
    </row>
    <row r="75" spans="1:59" s="32" customFormat="1">
      <c r="A75" s="714" t="s">
        <v>269</v>
      </c>
      <c r="B75" s="716"/>
      <c r="C75" s="663"/>
      <c r="D75" s="703">
        <v>7739</v>
      </c>
      <c r="E75" s="704"/>
      <c r="F75" s="703">
        <v>10259</v>
      </c>
      <c r="G75" s="704"/>
      <c r="H75" s="703">
        <v>15989</v>
      </c>
      <c r="I75" s="704"/>
      <c r="J75" s="703">
        <v>9118</v>
      </c>
      <c r="K75" s="704"/>
      <c r="L75" s="703">
        <v>18725</v>
      </c>
      <c r="M75" s="704"/>
      <c r="N75" s="703">
        <v>10652</v>
      </c>
      <c r="O75" s="704"/>
      <c r="P75" s="703">
        <v>14139</v>
      </c>
      <c r="Q75" s="704"/>
      <c r="R75" s="703">
        <v>16001</v>
      </c>
      <c r="S75" s="704"/>
      <c r="T75" s="703">
        <v>23421</v>
      </c>
      <c r="U75" s="705"/>
      <c r="V75" s="703">
        <v>23244</v>
      </c>
      <c r="W75" s="705"/>
      <c r="X75" s="703">
        <v>6522</v>
      </c>
      <c r="Y75" s="704"/>
      <c r="Z75" s="706">
        <v>10949</v>
      </c>
      <c r="AA75" s="704"/>
      <c r="AB75" s="706">
        <v>17723</v>
      </c>
      <c r="AC75" s="704"/>
      <c r="AD75" s="706">
        <v>23674</v>
      </c>
      <c r="AE75" s="704"/>
      <c r="AF75" s="706">
        <v>24462</v>
      </c>
      <c r="AG75" s="705"/>
      <c r="AH75" s="703">
        <v>8841</v>
      </c>
      <c r="AI75" s="705"/>
      <c r="AJ75" s="703">
        <v>27336</v>
      </c>
      <c r="AK75" s="705"/>
      <c r="AL75" s="703">
        <v>21582</v>
      </c>
      <c r="AM75" s="705"/>
      <c r="AN75" s="703">
        <v>18036</v>
      </c>
      <c r="AO75" s="705"/>
      <c r="AP75" s="703">
        <v>26387</v>
      </c>
      <c r="AQ75" s="794"/>
      <c r="AR75" s="703">
        <v>38817</v>
      </c>
      <c r="AS75" s="794"/>
      <c r="AT75" s="703">
        <v>42383</v>
      </c>
      <c r="AU75" s="705"/>
      <c r="AV75" s="703">
        <v>16487</v>
      </c>
      <c r="AW75" s="704"/>
      <c r="AX75" s="706">
        <v>53795</v>
      </c>
      <c r="AY75" s="705"/>
      <c r="AZ75" s="703">
        <v>18881</v>
      </c>
      <c r="BA75" s="707"/>
      <c r="BB75" s="706">
        <v>24140</v>
      </c>
      <c r="BC75" s="707"/>
      <c r="BD75" s="625"/>
      <c r="BE75" s="626"/>
      <c r="BF75" s="706"/>
      <c r="BG75" s="704"/>
    </row>
    <row r="76" spans="1:59">
      <c r="A76" s="672"/>
      <c r="B76" s="8" t="s">
        <v>29</v>
      </c>
      <c r="C76" s="35"/>
      <c r="D76" s="88">
        <v>3562</v>
      </c>
      <c r="E76" s="87"/>
      <c r="F76" s="88">
        <v>3508</v>
      </c>
      <c r="G76" s="87"/>
      <c r="H76" s="88">
        <v>9298</v>
      </c>
      <c r="I76" s="87"/>
      <c r="J76" s="88">
        <v>5302</v>
      </c>
      <c r="K76" s="87"/>
      <c r="L76" s="88">
        <v>4031</v>
      </c>
      <c r="M76" s="87"/>
      <c r="N76" s="88">
        <v>3497</v>
      </c>
      <c r="O76" s="87"/>
      <c r="P76" s="88">
        <v>4429</v>
      </c>
      <c r="Q76" s="87"/>
      <c r="R76" s="88">
        <v>12380</v>
      </c>
      <c r="S76" s="87"/>
      <c r="T76" s="234">
        <v>19600</v>
      </c>
      <c r="U76" s="294"/>
      <c r="V76" s="234">
        <v>1703</v>
      </c>
      <c r="W76" s="405"/>
      <c r="X76" s="234">
        <v>4425</v>
      </c>
      <c r="Y76" s="427"/>
      <c r="Z76" s="481">
        <v>9007</v>
      </c>
      <c r="AA76" s="427"/>
      <c r="AB76" s="481">
        <v>12643</v>
      </c>
      <c r="AC76" s="427"/>
      <c r="AD76" s="481">
        <v>10203</v>
      </c>
      <c r="AE76" s="427"/>
      <c r="AF76" s="481">
        <v>11856</v>
      </c>
      <c r="AG76" s="405"/>
      <c r="AH76" s="234">
        <v>6391</v>
      </c>
      <c r="AI76" s="405"/>
      <c r="AJ76" s="234">
        <v>11907</v>
      </c>
      <c r="AK76" s="405"/>
      <c r="AL76" s="234">
        <v>17129</v>
      </c>
      <c r="AM76" s="405"/>
      <c r="AN76" s="234">
        <v>12194</v>
      </c>
      <c r="AO76" s="405"/>
      <c r="AP76" s="234">
        <v>20351</v>
      </c>
      <c r="AQ76" s="795"/>
      <c r="AR76" s="234">
        <v>12180</v>
      </c>
      <c r="AS76" s="795"/>
      <c r="AT76" s="234">
        <v>10563</v>
      </c>
      <c r="AU76" s="405"/>
      <c r="AV76" s="234">
        <v>9794</v>
      </c>
      <c r="AW76" s="427"/>
      <c r="AX76" s="481">
        <v>39842</v>
      </c>
      <c r="AY76" s="405"/>
      <c r="AZ76" s="234">
        <v>8728</v>
      </c>
      <c r="BA76" s="336"/>
      <c r="BB76" s="481">
        <v>13961</v>
      </c>
      <c r="BC76" s="336"/>
      <c r="BD76" s="627"/>
      <c r="BE76" s="628"/>
      <c r="BF76" s="86"/>
      <c r="BG76" s="87"/>
    </row>
    <row r="77" spans="1:59">
      <c r="A77" s="672"/>
      <c r="B77" s="9" t="s">
        <v>91</v>
      </c>
      <c r="C77" s="36"/>
      <c r="D77" s="91">
        <v>4117</v>
      </c>
      <c r="E77" s="90"/>
      <c r="F77" s="91">
        <v>6516</v>
      </c>
      <c r="G77" s="90"/>
      <c r="H77" s="91">
        <v>6623</v>
      </c>
      <c r="I77" s="90"/>
      <c r="J77" s="91">
        <v>3788</v>
      </c>
      <c r="K77" s="90"/>
      <c r="L77" s="91">
        <v>14611</v>
      </c>
      <c r="M77" s="90"/>
      <c r="N77" s="91">
        <v>7087</v>
      </c>
      <c r="O77" s="90"/>
      <c r="P77" s="91">
        <v>9524</v>
      </c>
      <c r="Q77" s="90"/>
      <c r="R77" s="91">
        <v>3352</v>
      </c>
      <c r="S77" s="90"/>
      <c r="T77" s="235">
        <v>3475</v>
      </c>
      <c r="U77" s="295"/>
      <c r="V77" s="235">
        <v>21507</v>
      </c>
      <c r="W77" s="406"/>
      <c r="X77" s="235">
        <v>1973</v>
      </c>
      <c r="Y77" s="428"/>
      <c r="Z77" s="482">
        <v>1867</v>
      </c>
      <c r="AA77" s="428"/>
      <c r="AB77" s="482">
        <v>5063</v>
      </c>
      <c r="AC77" s="428"/>
      <c r="AD77" s="482">
        <v>13410</v>
      </c>
      <c r="AE77" s="428"/>
      <c r="AF77" s="482">
        <v>10306</v>
      </c>
      <c r="AG77" s="406"/>
      <c r="AH77" s="235">
        <v>2369</v>
      </c>
      <c r="AI77" s="406"/>
      <c r="AJ77" s="235">
        <v>15034</v>
      </c>
      <c r="AK77" s="406"/>
      <c r="AL77" s="235">
        <v>4452</v>
      </c>
      <c r="AM77" s="406"/>
      <c r="AN77" s="235">
        <v>5432</v>
      </c>
      <c r="AO77" s="406"/>
      <c r="AP77" s="235">
        <v>5846</v>
      </c>
      <c r="AQ77" s="796"/>
      <c r="AR77" s="235">
        <v>26542</v>
      </c>
      <c r="AS77" s="796"/>
      <c r="AT77" s="235">
        <v>31758</v>
      </c>
      <c r="AU77" s="406"/>
      <c r="AV77" s="235">
        <v>6329</v>
      </c>
      <c r="AW77" s="428"/>
      <c r="AX77" s="482">
        <v>13489</v>
      </c>
      <c r="AY77" s="406"/>
      <c r="AZ77" s="235">
        <v>9116</v>
      </c>
      <c r="BA77" s="332"/>
      <c r="BB77" s="482">
        <v>9601</v>
      </c>
      <c r="BC77" s="332"/>
      <c r="BD77" s="629"/>
      <c r="BE77" s="630"/>
      <c r="BF77" s="89"/>
      <c r="BG77" s="90"/>
    </row>
    <row r="78" spans="1:59">
      <c r="A78" s="702"/>
      <c r="B78" s="13" t="s">
        <v>92</v>
      </c>
      <c r="C78" s="29"/>
      <c r="D78" s="94">
        <v>60</v>
      </c>
      <c r="E78" s="93"/>
      <c r="F78" s="94">
        <v>234</v>
      </c>
      <c r="G78" s="93"/>
      <c r="H78" s="94">
        <v>67</v>
      </c>
      <c r="I78" s="93"/>
      <c r="J78" s="98">
        <v>27</v>
      </c>
      <c r="K78" s="97"/>
      <c r="L78" s="94">
        <v>82</v>
      </c>
      <c r="M78" s="93"/>
      <c r="N78" s="94">
        <v>66</v>
      </c>
      <c r="O78" s="93"/>
      <c r="P78" s="94">
        <v>185</v>
      </c>
      <c r="Q78" s="93"/>
      <c r="R78" s="94">
        <v>268</v>
      </c>
      <c r="S78" s="93"/>
      <c r="T78" s="243">
        <v>345</v>
      </c>
      <c r="U78" s="296"/>
      <c r="V78" s="339">
        <v>33</v>
      </c>
      <c r="W78" s="410"/>
      <c r="X78" s="339">
        <v>123</v>
      </c>
      <c r="Y78" s="432"/>
      <c r="Z78" s="489">
        <v>74</v>
      </c>
      <c r="AA78" s="432"/>
      <c r="AB78" s="489">
        <v>16</v>
      </c>
      <c r="AC78" s="432"/>
      <c r="AD78" s="489">
        <v>61</v>
      </c>
      <c r="AE78" s="432"/>
      <c r="AF78" s="489">
        <v>2299</v>
      </c>
      <c r="AG78" s="410"/>
      <c r="AH78" s="339">
        <v>80</v>
      </c>
      <c r="AI78" s="410"/>
      <c r="AJ78" s="339">
        <v>394</v>
      </c>
      <c r="AK78" s="410"/>
      <c r="AL78" s="339" t="s">
        <v>102</v>
      </c>
      <c r="AM78" s="410"/>
      <c r="AN78" s="339">
        <v>408</v>
      </c>
      <c r="AO78" s="410"/>
      <c r="AP78" s="339">
        <v>190</v>
      </c>
      <c r="AQ78" s="801"/>
      <c r="AR78" s="339">
        <v>95</v>
      </c>
      <c r="AS78" s="801"/>
      <c r="AT78" s="339">
        <v>61</v>
      </c>
      <c r="AU78" s="410"/>
      <c r="AV78" s="339">
        <v>363</v>
      </c>
      <c r="AW78" s="432"/>
      <c r="AX78" s="489">
        <v>463</v>
      </c>
      <c r="AY78" s="410"/>
      <c r="AZ78" s="339">
        <v>1036</v>
      </c>
      <c r="BA78" s="333"/>
      <c r="BB78" s="489">
        <v>577</v>
      </c>
      <c r="BC78" s="333"/>
      <c r="BD78" s="633"/>
      <c r="BE78" s="634"/>
      <c r="BF78" s="92"/>
      <c r="BG78" s="93"/>
    </row>
    <row r="79" spans="1:59" ht="14.25" customHeight="1">
      <c r="A79" s="47"/>
      <c r="B79" s="32"/>
      <c r="C79" s="32"/>
      <c r="D79" s="104"/>
      <c r="E79" s="105"/>
      <c r="F79" s="104"/>
      <c r="G79" s="105"/>
      <c r="H79" s="104"/>
      <c r="I79" s="105"/>
      <c r="J79" s="104"/>
      <c r="K79" s="105"/>
      <c r="L79" s="104"/>
      <c r="M79" s="105"/>
      <c r="N79" s="104"/>
      <c r="O79" s="105"/>
      <c r="P79" s="104"/>
      <c r="Q79" s="105"/>
      <c r="R79" s="104"/>
      <c r="S79" s="105"/>
      <c r="T79" s="104"/>
      <c r="U79" s="105"/>
      <c r="V79" s="104"/>
      <c r="W79" s="105"/>
      <c r="X79" s="104"/>
      <c r="Y79" s="105"/>
      <c r="Z79" s="490"/>
      <c r="AA79" s="414"/>
      <c r="AB79" s="490"/>
      <c r="AC79" s="414"/>
      <c r="AD79" s="490"/>
      <c r="AE79" s="414"/>
      <c r="AF79" s="490"/>
      <c r="AG79" s="414"/>
      <c r="AH79" s="490"/>
      <c r="AI79" s="414"/>
      <c r="AJ79" s="490"/>
      <c r="AK79" s="414"/>
      <c r="AL79" s="753" t="s">
        <v>531</v>
      </c>
      <c r="AM79" s="414"/>
      <c r="AN79" s="490"/>
      <c r="AO79" s="414"/>
      <c r="AP79" s="779"/>
      <c r="AQ79" s="780"/>
      <c r="AR79" s="779"/>
      <c r="AS79" s="780"/>
      <c r="AT79" s="490"/>
      <c r="AU79" s="414"/>
      <c r="AV79" s="909"/>
      <c r="AW79" s="436"/>
      <c r="AX79" s="490"/>
      <c r="AY79" s="414"/>
      <c r="AZ79" s="909"/>
      <c r="BA79" s="414"/>
      <c r="BB79" s="490"/>
      <c r="BC79" s="414"/>
      <c r="BD79" s="490"/>
      <c r="BE79" s="414"/>
      <c r="BF79" s="104"/>
      <c r="BG79" s="105"/>
    </row>
    <row r="80" spans="1:59" s="53" customFormat="1" ht="14.25" customHeight="1">
      <c r="A80" s="14" t="s">
        <v>73</v>
      </c>
      <c r="B80" s="57"/>
      <c r="C80" s="51"/>
      <c r="D80" s="989" t="s">
        <v>33</v>
      </c>
      <c r="E80" s="990"/>
      <c r="F80" s="989" t="s">
        <v>33</v>
      </c>
      <c r="G80" s="990"/>
      <c r="H80" s="989" t="s">
        <v>33</v>
      </c>
      <c r="I80" s="990"/>
      <c r="J80" s="989" t="s">
        <v>33</v>
      </c>
      <c r="K80" s="990"/>
      <c r="L80" s="989" t="s">
        <v>33</v>
      </c>
      <c r="M80" s="990"/>
      <c r="N80" s="989" t="s">
        <v>33</v>
      </c>
      <c r="O80" s="990"/>
      <c r="P80" s="989" t="s">
        <v>33</v>
      </c>
      <c r="Q80" s="990"/>
      <c r="R80" s="989" t="s">
        <v>33</v>
      </c>
      <c r="S80" s="990"/>
      <c r="T80" s="984" t="s">
        <v>33</v>
      </c>
      <c r="U80" s="985"/>
      <c r="V80" s="984" t="s">
        <v>33</v>
      </c>
      <c r="W80" s="985"/>
      <c r="X80" s="984" t="s">
        <v>33</v>
      </c>
      <c r="Y80" s="986"/>
      <c r="Z80" s="987" t="s">
        <v>33</v>
      </c>
      <c r="AA80" s="988"/>
      <c r="AB80" s="987" t="s">
        <v>33</v>
      </c>
      <c r="AC80" s="988"/>
      <c r="AD80" s="987" t="s">
        <v>33</v>
      </c>
      <c r="AE80" s="988"/>
      <c r="AF80" s="984" t="s">
        <v>33</v>
      </c>
      <c r="AG80" s="987"/>
      <c r="AH80" s="984" t="s">
        <v>33</v>
      </c>
      <c r="AI80" s="987"/>
      <c r="AJ80" s="984" t="s">
        <v>33</v>
      </c>
      <c r="AK80" s="987"/>
      <c r="AL80" s="984" t="s">
        <v>33</v>
      </c>
      <c r="AM80" s="987"/>
      <c r="AN80" s="984" t="s">
        <v>33</v>
      </c>
      <c r="AO80" s="987"/>
      <c r="AP80" s="984" t="s">
        <v>33</v>
      </c>
      <c r="AQ80" s="987"/>
      <c r="AR80" s="984" t="s">
        <v>33</v>
      </c>
      <c r="AS80" s="987"/>
      <c r="AT80" s="984" t="s">
        <v>33</v>
      </c>
      <c r="AU80" s="987"/>
      <c r="AV80" s="984" t="s">
        <v>33</v>
      </c>
      <c r="AW80" s="986"/>
      <c r="AX80" s="987" t="s">
        <v>33</v>
      </c>
      <c r="AY80" s="987"/>
      <c r="AZ80" s="984" t="s">
        <v>33</v>
      </c>
      <c r="BA80" s="1002"/>
      <c r="BB80" s="987" t="s">
        <v>33</v>
      </c>
      <c r="BC80" s="1002"/>
      <c r="BD80" s="1022" t="s">
        <v>33</v>
      </c>
      <c r="BE80" s="1023"/>
      <c r="BF80" s="991" t="s">
        <v>33</v>
      </c>
      <c r="BG80" s="990"/>
    </row>
    <row r="81" spans="1:59" s="32" customFormat="1">
      <c r="A81" s="715" t="s">
        <v>97</v>
      </c>
      <c r="B81" s="716"/>
      <c r="C81" s="663"/>
      <c r="D81" s="703">
        <v>15590</v>
      </c>
      <c r="E81" s="704"/>
      <c r="F81" s="703">
        <v>14549</v>
      </c>
      <c r="G81" s="704"/>
      <c r="H81" s="703">
        <v>14218</v>
      </c>
      <c r="I81" s="704"/>
      <c r="J81" s="703">
        <v>9851</v>
      </c>
      <c r="K81" s="704"/>
      <c r="L81" s="703">
        <v>9982</v>
      </c>
      <c r="M81" s="704"/>
      <c r="N81" s="703">
        <v>11074</v>
      </c>
      <c r="O81" s="704"/>
      <c r="P81" s="703">
        <v>13393</v>
      </c>
      <c r="Q81" s="704"/>
      <c r="R81" s="703">
        <v>25331</v>
      </c>
      <c r="S81" s="704"/>
      <c r="T81" s="703">
        <v>16936</v>
      </c>
      <c r="U81" s="705"/>
      <c r="V81" s="703">
        <v>15885</v>
      </c>
      <c r="W81" s="705"/>
      <c r="X81" s="703">
        <v>15650</v>
      </c>
      <c r="Y81" s="704"/>
      <c r="Z81" s="706">
        <v>14630</v>
      </c>
      <c r="AA81" s="704"/>
      <c r="AB81" s="706">
        <v>19552</v>
      </c>
      <c r="AC81" s="704"/>
      <c r="AD81" s="706">
        <v>19701</v>
      </c>
      <c r="AE81" s="704"/>
      <c r="AF81" s="706">
        <v>20691</v>
      </c>
      <c r="AG81" s="705"/>
      <c r="AH81" s="703">
        <v>17246</v>
      </c>
      <c r="AI81" s="705"/>
      <c r="AJ81" s="703">
        <v>21466</v>
      </c>
      <c r="AK81" s="705"/>
      <c r="AL81" s="703">
        <v>21481</v>
      </c>
      <c r="AM81" s="705"/>
      <c r="AN81" s="703">
        <v>23352</v>
      </c>
      <c r="AO81" s="705"/>
      <c r="AP81" s="703">
        <v>17624</v>
      </c>
      <c r="AQ81" s="705"/>
      <c r="AR81" s="703">
        <v>40176</v>
      </c>
      <c r="AS81" s="705"/>
      <c r="AT81" s="703">
        <v>36216</v>
      </c>
      <c r="AU81" s="705"/>
      <c r="AV81" s="703">
        <v>40488</v>
      </c>
      <c r="AW81" s="704"/>
      <c r="AX81" s="706">
        <v>41768</v>
      </c>
      <c r="AY81" s="705"/>
      <c r="AZ81" s="703">
        <v>29622</v>
      </c>
      <c r="BA81" s="707"/>
      <c r="BB81" s="706">
        <v>6351</v>
      </c>
      <c r="BC81" s="707"/>
      <c r="BD81" s="625"/>
      <c r="BE81" s="626"/>
      <c r="BF81" s="706"/>
      <c r="BG81" s="704"/>
    </row>
    <row r="82" spans="1:59" s="32" customFormat="1">
      <c r="A82" s="714" t="s">
        <v>98</v>
      </c>
      <c r="B82" s="716"/>
      <c r="C82" s="663"/>
      <c r="D82" s="703">
        <v>-8052</v>
      </c>
      <c r="E82" s="704"/>
      <c r="F82" s="703">
        <v>-10123</v>
      </c>
      <c r="G82" s="704"/>
      <c r="H82" s="703">
        <v>-16622</v>
      </c>
      <c r="I82" s="704"/>
      <c r="J82" s="703">
        <v>-11884</v>
      </c>
      <c r="K82" s="704"/>
      <c r="L82" s="703">
        <v>-15637</v>
      </c>
      <c r="M82" s="704"/>
      <c r="N82" s="703">
        <v>-11905</v>
      </c>
      <c r="O82" s="704"/>
      <c r="P82" s="703">
        <v>-11833</v>
      </c>
      <c r="Q82" s="704"/>
      <c r="R82" s="703">
        <v>-11675</v>
      </c>
      <c r="S82" s="704"/>
      <c r="T82" s="703">
        <v>-23156</v>
      </c>
      <c r="U82" s="705"/>
      <c r="V82" s="703">
        <v>-22370</v>
      </c>
      <c r="W82" s="705"/>
      <c r="X82" s="703">
        <v>-14236</v>
      </c>
      <c r="Y82" s="704"/>
      <c r="Z82" s="706">
        <v>-12478</v>
      </c>
      <c r="AA82" s="704"/>
      <c r="AB82" s="706">
        <v>-16513</v>
      </c>
      <c r="AC82" s="704"/>
      <c r="AD82" s="706">
        <v>-23144</v>
      </c>
      <c r="AE82" s="704"/>
      <c r="AF82" s="706">
        <v>-20562</v>
      </c>
      <c r="AG82" s="705"/>
      <c r="AH82" s="703">
        <v>-7032</v>
      </c>
      <c r="AI82" s="705"/>
      <c r="AJ82" s="703">
        <v>-22270</v>
      </c>
      <c r="AK82" s="705"/>
      <c r="AL82" s="703">
        <v>-22219</v>
      </c>
      <c r="AM82" s="705"/>
      <c r="AN82" s="703">
        <v>-31786</v>
      </c>
      <c r="AO82" s="705"/>
      <c r="AP82" s="703">
        <v>-18022</v>
      </c>
      <c r="AQ82" s="705"/>
      <c r="AR82" s="703">
        <v>-14002</v>
      </c>
      <c r="AS82" s="705"/>
      <c r="AT82" s="703">
        <v>-29221</v>
      </c>
      <c r="AU82" s="705"/>
      <c r="AV82" s="703">
        <v>-14379</v>
      </c>
      <c r="AW82" s="704"/>
      <c r="AX82" s="706">
        <v>-31477</v>
      </c>
      <c r="AY82" s="705"/>
      <c r="AZ82" s="703">
        <v>15500</v>
      </c>
      <c r="BA82" s="707"/>
      <c r="BB82" s="706">
        <v>26247</v>
      </c>
      <c r="BC82" s="707"/>
      <c r="BD82" s="625"/>
      <c r="BE82" s="626"/>
      <c r="BF82" s="706"/>
      <c r="BG82" s="704"/>
    </row>
    <row r="83" spans="1:59">
      <c r="A83" s="667"/>
      <c r="B83" s="8" t="s">
        <v>151</v>
      </c>
      <c r="C83" s="35"/>
      <c r="D83" s="144">
        <v>-7327</v>
      </c>
      <c r="E83" s="87"/>
      <c r="F83" s="144">
        <v>-10063</v>
      </c>
      <c r="G83" s="87"/>
      <c r="H83" s="144">
        <v>-14604</v>
      </c>
      <c r="I83" s="87"/>
      <c r="J83" s="144">
        <v>-9895</v>
      </c>
      <c r="K83" s="87"/>
      <c r="L83" s="144">
        <v>-16129</v>
      </c>
      <c r="M83" s="87"/>
      <c r="N83" s="144">
        <v>-12387</v>
      </c>
      <c r="O83" s="87"/>
      <c r="P83" s="144">
        <v>-10416</v>
      </c>
      <c r="Q83" s="87"/>
      <c r="R83" s="144">
        <v>-14670</v>
      </c>
      <c r="S83" s="87"/>
      <c r="T83" s="237">
        <v>-24629</v>
      </c>
      <c r="U83" s="87"/>
      <c r="V83" s="237">
        <v>-23006</v>
      </c>
      <c r="W83" s="405"/>
      <c r="X83" s="237">
        <v>-5902</v>
      </c>
      <c r="Y83" s="427"/>
      <c r="Z83" s="483">
        <v>-11344</v>
      </c>
      <c r="AA83" s="427"/>
      <c r="AB83" s="483">
        <v>-13844</v>
      </c>
      <c r="AC83" s="427"/>
      <c r="AD83" s="483">
        <v>-24948</v>
      </c>
      <c r="AE83" s="427"/>
      <c r="AF83" s="483">
        <v>-23669</v>
      </c>
      <c r="AG83" s="405"/>
      <c r="AH83" s="237">
        <v>-9645</v>
      </c>
      <c r="AI83" s="405"/>
      <c r="AJ83" s="237">
        <v>-23130</v>
      </c>
      <c r="AK83" s="405"/>
      <c r="AL83" s="237">
        <v>-22760</v>
      </c>
      <c r="AM83" s="405"/>
      <c r="AN83" s="237">
        <v>-19634</v>
      </c>
      <c r="AO83" s="405"/>
      <c r="AP83" s="237">
        <v>-23440</v>
      </c>
      <c r="AQ83" s="405"/>
      <c r="AR83" s="237">
        <v>-20027</v>
      </c>
      <c r="AS83" s="405"/>
      <c r="AT83" s="237">
        <v>-35846</v>
      </c>
      <c r="AU83" s="405"/>
      <c r="AV83" s="237">
        <v>-18906</v>
      </c>
      <c r="AW83" s="427"/>
      <c r="AX83" s="483">
        <v>-18121</v>
      </c>
      <c r="AY83" s="405"/>
      <c r="AZ83" s="237">
        <v>-5684</v>
      </c>
      <c r="BA83" s="336"/>
      <c r="BB83" s="483">
        <v>-18621</v>
      </c>
      <c r="BC83" s="336"/>
      <c r="BD83" s="644"/>
      <c r="BE83" s="628"/>
      <c r="BF83" s="142"/>
      <c r="BG83" s="87"/>
    </row>
    <row r="84" spans="1:59">
      <c r="A84" s="667"/>
      <c r="B84" s="10" t="s">
        <v>152</v>
      </c>
      <c r="C84" s="37"/>
      <c r="D84" s="141">
        <v>-816</v>
      </c>
      <c r="E84" s="93"/>
      <c r="F84" s="141">
        <v>-677</v>
      </c>
      <c r="G84" s="93"/>
      <c r="H84" s="141">
        <v>-2272</v>
      </c>
      <c r="I84" s="93"/>
      <c r="J84" s="141">
        <v>-739</v>
      </c>
      <c r="K84" s="93"/>
      <c r="L84" s="141">
        <v>51</v>
      </c>
      <c r="M84" s="93"/>
      <c r="N84" s="141">
        <v>235</v>
      </c>
      <c r="O84" s="93"/>
      <c r="P84" s="141">
        <v>-1121</v>
      </c>
      <c r="Q84" s="93"/>
      <c r="R84" s="141">
        <v>2242</v>
      </c>
      <c r="S84" s="93"/>
      <c r="T84" s="236">
        <v>950</v>
      </c>
      <c r="U84" s="93"/>
      <c r="V84" s="236">
        <v>823</v>
      </c>
      <c r="W84" s="408"/>
      <c r="X84" s="236">
        <v>387</v>
      </c>
      <c r="Y84" s="430"/>
      <c r="Z84" s="407">
        <v>-1430</v>
      </c>
      <c r="AA84" s="430"/>
      <c r="AB84" s="407">
        <v>-651</v>
      </c>
      <c r="AC84" s="430"/>
      <c r="AD84" s="407">
        <v>2561</v>
      </c>
      <c r="AE84" s="430"/>
      <c r="AF84" s="407">
        <v>2982</v>
      </c>
      <c r="AG84" s="408"/>
      <c r="AH84" s="236">
        <v>2717</v>
      </c>
      <c r="AI84" s="408"/>
      <c r="AJ84" s="236">
        <v>14</v>
      </c>
      <c r="AK84" s="408"/>
      <c r="AL84" s="236">
        <v>331</v>
      </c>
      <c r="AM84" s="408"/>
      <c r="AN84" s="236">
        <v>-12725</v>
      </c>
      <c r="AO84" s="408"/>
      <c r="AP84" s="236">
        <v>5160</v>
      </c>
      <c r="AQ84" s="408"/>
      <c r="AR84" s="236">
        <v>6091</v>
      </c>
      <c r="AS84" s="408"/>
      <c r="AT84" s="236">
        <v>6515</v>
      </c>
      <c r="AU84" s="408"/>
      <c r="AV84" s="236">
        <v>2338</v>
      </c>
      <c r="AW84" s="430"/>
      <c r="AX84" s="407">
        <v>7203</v>
      </c>
      <c r="AY84" s="408"/>
      <c r="AZ84" s="236">
        <v>21161</v>
      </c>
      <c r="BA84" s="338"/>
      <c r="BB84" s="407">
        <v>44883</v>
      </c>
      <c r="BC84" s="338"/>
      <c r="BD84" s="631"/>
      <c r="BE84" s="634"/>
      <c r="BF84" s="139"/>
      <c r="BG84" s="93"/>
    </row>
    <row r="85" spans="1:59" s="32" customFormat="1">
      <c r="A85" s="714" t="s">
        <v>99</v>
      </c>
      <c r="B85" s="716"/>
      <c r="C85" s="663"/>
      <c r="D85" s="703">
        <v>-3132</v>
      </c>
      <c r="E85" s="704"/>
      <c r="F85" s="703">
        <v>-1847</v>
      </c>
      <c r="G85" s="704"/>
      <c r="H85" s="703">
        <v>-12657</v>
      </c>
      <c r="I85" s="704"/>
      <c r="J85" s="703">
        <v>-2000</v>
      </c>
      <c r="K85" s="704"/>
      <c r="L85" s="703">
        <v>3178</v>
      </c>
      <c r="M85" s="704"/>
      <c r="N85" s="703">
        <v>-12659</v>
      </c>
      <c r="O85" s="704"/>
      <c r="P85" s="703">
        <v>11287</v>
      </c>
      <c r="Q85" s="704"/>
      <c r="R85" s="703">
        <v>-8398</v>
      </c>
      <c r="S85" s="704"/>
      <c r="T85" s="703">
        <v>8938</v>
      </c>
      <c r="U85" s="705"/>
      <c r="V85" s="703">
        <v>-6971</v>
      </c>
      <c r="W85" s="705"/>
      <c r="X85" s="703">
        <v>-4100</v>
      </c>
      <c r="Y85" s="704"/>
      <c r="Z85" s="706">
        <v>-6</v>
      </c>
      <c r="AA85" s="704"/>
      <c r="AB85" s="706">
        <v>1760</v>
      </c>
      <c r="AC85" s="704"/>
      <c r="AD85" s="706">
        <v>11634</v>
      </c>
      <c r="AE85" s="704"/>
      <c r="AF85" s="706">
        <v>1638</v>
      </c>
      <c r="AG85" s="705"/>
      <c r="AH85" s="703">
        <v>-7927</v>
      </c>
      <c r="AI85" s="705"/>
      <c r="AJ85" s="703">
        <v>-7819</v>
      </c>
      <c r="AK85" s="705"/>
      <c r="AL85" s="703">
        <v>3419</v>
      </c>
      <c r="AM85" s="705"/>
      <c r="AN85" s="703">
        <v>12066</v>
      </c>
      <c r="AO85" s="705"/>
      <c r="AP85" s="703">
        <v>-2359</v>
      </c>
      <c r="AQ85" s="705"/>
      <c r="AR85" s="703">
        <v>-5270</v>
      </c>
      <c r="AS85" s="705"/>
      <c r="AT85" s="703">
        <v>-16518</v>
      </c>
      <c r="AU85" s="705"/>
      <c r="AV85" s="703">
        <v>-17067</v>
      </c>
      <c r="AW85" s="704"/>
      <c r="AX85" s="706">
        <v>-14858</v>
      </c>
      <c r="AY85" s="705"/>
      <c r="AZ85" s="703">
        <v>-44188</v>
      </c>
      <c r="BA85" s="707"/>
      <c r="BB85" s="706">
        <v>-33635</v>
      </c>
      <c r="BC85" s="707"/>
      <c r="BD85" s="625"/>
      <c r="BE85" s="626"/>
      <c r="BF85" s="706"/>
      <c r="BG85" s="704"/>
    </row>
    <row r="86" spans="1:59">
      <c r="A86" s="667"/>
      <c r="B86" s="8" t="s">
        <v>100</v>
      </c>
      <c r="C86" s="35"/>
      <c r="D86" s="107">
        <v>-1785</v>
      </c>
      <c r="E86" s="87"/>
      <c r="F86" s="107">
        <v>-497</v>
      </c>
      <c r="G86" s="87"/>
      <c r="H86" s="107">
        <v>-1293</v>
      </c>
      <c r="I86" s="87"/>
      <c r="J86" s="107">
        <v>-626</v>
      </c>
      <c r="K86" s="87"/>
      <c r="L86" s="107">
        <v>-397</v>
      </c>
      <c r="M86" s="87"/>
      <c r="N86" s="144">
        <v>8812</v>
      </c>
      <c r="O86" s="87"/>
      <c r="P86" s="107">
        <v>-533</v>
      </c>
      <c r="Q86" s="87"/>
      <c r="R86" s="107">
        <v>-1033</v>
      </c>
      <c r="S86" s="87"/>
      <c r="T86" s="244">
        <v>-2892</v>
      </c>
      <c r="U86" s="87"/>
      <c r="V86" s="237">
        <v>5215</v>
      </c>
      <c r="W86" s="405"/>
      <c r="X86" s="237">
        <v>-1839</v>
      </c>
      <c r="Y86" s="427"/>
      <c r="Z86" s="483">
        <v>-2731</v>
      </c>
      <c r="AA86" s="427"/>
      <c r="AB86" s="483">
        <v>4180</v>
      </c>
      <c r="AC86" s="427"/>
      <c r="AD86" s="483">
        <v>4078</v>
      </c>
      <c r="AE86" s="427"/>
      <c r="AF86" s="483">
        <v>9086</v>
      </c>
      <c r="AG86" s="405"/>
      <c r="AH86" s="237">
        <v>1524</v>
      </c>
      <c r="AI86" s="405"/>
      <c r="AJ86" s="237">
        <v>-5325</v>
      </c>
      <c r="AK86" s="405"/>
      <c r="AL86" s="237">
        <v>-9671</v>
      </c>
      <c r="AM86" s="405"/>
      <c r="AN86" s="237">
        <v>21795</v>
      </c>
      <c r="AO86" s="405"/>
      <c r="AP86" s="237">
        <v>-5618</v>
      </c>
      <c r="AQ86" s="405"/>
      <c r="AR86" s="237">
        <v>16311</v>
      </c>
      <c r="AS86" s="405"/>
      <c r="AT86" s="237">
        <v>454</v>
      </c>
      <c r="AU86" s="405"/>
      <c r="AV86" s="237">
        <v>2203</v>
      </c>
      <c r="AW86" s="427"/>
      <c r="AX86" s="483">
        <v>-10268</v>
      </c>
      <c r="AY86" s="405"/>
      <c r="AZ86" s="237">
        <v>-54</v>
      </c>
      <c r="BA86" s="336"/>
      <c r="BB86" s="483">
        <v>1127</v>
      </c>
      <c r="BC86" s="336"/>
      <c r="BD86" s="645"/>
      <c r="BE86" s="628"/>
      <c r="BF86" s="106"/>
      <c r="BG86" s="87"/>
    </row>
    <row r="87" spans="1:59" s="136" customFormat="1">
      <c r="A87" s="701"/>
      <c r="B87" s="130" t="s">
        <v>101</v>
      </c>
      <c r="C87" s="131"/>
      <c r="D87" s="134" t="s">
        <v>102</v>
      </c>
      <c r="E87" s="133"/>
      <c r="F87" s="134" t="s">
        <v>102</v>
      </c>
      <c r="G87" s="133"/>
      <c r="H87" s="134">
        <v>-9905</v>
      </c>
      <c r="I87" s="133"/>
      <c r="J87" s="134" t="s">
        <v>102</v>
      </c>
      <c r="K87" s="133"/>
      <c r="L87" s="134">
        <v>5000</v>
      </c>
      <c r="M87" s="133"/>
      <c r="N87" s="134">
        <v>-19918</v>
      </c>
      <c r="O87" s="133"/>
      <c r="P87" s="134">
        <v>13708</v>
      </c>
      <c r="Q87" s="133"/>
      <c r="R87" s="134">
        <v>-5000</v>
      </c>
      <c r="S87" s="133"/>
      <c r="T87" s="238">
        <v>14000</v>
      </c>
      <c r="U87" s="87"/>
      <c r="V87" s="238">
        <v>-10000</v>
      </c>
      <c r="W87" s="413"/>
      <c r="X87" s="238" t="s">
        <v>102</v>
      </c>
      <c r="Y87" s="435"/>
      <c r="Z87" s="413">
        <v>5000</v>
      </c>
      <c r="AA87" s="435"/>
      <c r="AB87" s="413" t="s">
        <v>102</v>
      </c>
      <c r="AC87" s="435"/>
      <c r="AD87" s="413">
        <v>10000</v>
      </c>
      <c r="AE87" s="435"/>
      <c r="AF87" s="413">
        <v>-5000</v>
      </c>
      <c r="AG87" s="413"/>
      <c r="AH87" s="238">
        <v>-7000</v>
      </c>
      <c r="AI87" s="413"/>
      <c r="AJ87" s="238" t="s">
        <v>102</v>
      </c>
      <c r="AK87" s="413"/>
      <c r="AL87" s="238">
        <v>15899</v>
      </c>
      <c r="AM87" s="413"/>
      <c r="AN87" s="238">
        <v>-7000</v>
      </c>
      <c r="AO87" s="413"/>
      <c r="AP87" s="238">
        <v>14863</v>
      </c>
      <c r="AQ87" s="413"/>
      <c r="AR87" s="238">
        <v>-5000</v>
      </c>
      <c r="AS87" s="413"/>
      <c r="AT87" s="238">
        <v>-5000</v>
      </c>
      <c r="AU87" s="413"/>
      <c r="AV87" s="238" t="s">
        <v>102</v>
      </c>
      <c r="AW87" s="435"/>
      <c r="AX87" s="413">
        <v>14880</v>
      </c>
      <c r="AY87" s="413"/>
      <c r="AZ87" s="238">
        <v>-8000</v>
      </c>
      <c r="BA87" s="340"/>
      <c r="BB87" s="238" t="s">
        <v>102</v>
      </c>
      <c r="BC87" s="340"/>
      <c r="BD87" s="646"/>
      <c r="BE87" s="647"/>
      <c r="BF87" s="132"/>
      <c r="BG87" s="133"/>
    </row>
    <row r="88" spans="1:59">
      <c r="A88" s="667"/>
      <c r="B88" s="10" t="s">
        <v>103</v>
      </c>
      <c r="C88" s="37"/>
      <c r="D88" s="109">
        <v>-1347</v>
      </c>
      <c r="E88" s="93"/>
      <c r="F88" s="109">
        <v>-1349</v>
      </c>
      <c r="G88" s="93"/>
      <c r="H88" s="109">
        <v>-1348</v>
      </c>
      <c r="I88" s="93"/>
      <c r="J88" s="109">
        <v>-1348</v>
      </c>
      <c r="K88" s="93"/>
      <c r="L88" s="109">
        <v>-1348</v>
      </c>
      <c r="M88" s="93"/>
      <c r="N88" s="109">
        <v>-1515</v>
      </c>
      <c r="O88" s="93"/>
      <c r="P88" s="109">
        <v>-1758</v>
      </c>
      <c r="Q88" s="93"/>
      <c r="R88" s="109">
        <v>-2284</v>
      </c>
      <c r="S88" s="93"/>
      <c r="T88" s="245">
        <v>-2104</v>
      </c>
      <c r="U88" s="93"/>
      <c r="V88" s="245">
        <v>-2103</v>
      </c>
      <c r="W88" s="408"/>
      <c r="X88" s="245">
        <v>-2104</v>
      </c>
      <c r="Y88" s="430"/>
      <c r="Z88" s="491">
        <v>-2104</v>
      </c>
      <c r="AA88" s="430"/>
      <c r="AB88" s="491">
        <v>-2105</v>
      </c>
      <c r="AC88" s="430"/>
      <c r="AD88" s="541">
        <v>-2104</v>
      </c>
      <c r="AE88" s="432"/>
      <c r="AF88" s="491">
        <v>-2104</v>
      </c>
      <c r="AG88" s="408"/>
      <c r="AH88" s="245">
        <v>-2103</v>
      </c>
      <c r="AI88" s="408"/>
      <c r="AJ88" s="245">
        <v>-2103</v>
      </c>
      <c r="AK88" s="408"/>
      <c r="AL88" s="245">
        <v>-2628</v>
      </c>
      <c r="AM88" s="408"/>
      <c r="AN88" s="245">
        <v>-2539</v>
      </c>
      <c r="AO88" s="408"/>
      <c r="AP88" s="245">
        <v>-5202</v>
      </c>
      <c r="AQ88" s="408"/>
      <c r="AR88" s="245">
        <v>-5128</v>
      </c>
      <c r="AS88" s="408"/>
      <c r="AT88" s="245">
        <v>-5643</v>
      </c>
      <c r="AU88" s="408"/>
      <c r="AV88" s="245">
        <v>-6592</v>
      </c>
      <c r="AW88" s="430"/>
      <c r="AX88" s="491">
        <v>-7704</v>
      </c>
      <c r="AY88" s="408"/>
      <c r="AZ88" s="245">
        <v>-11240</v>
      </c>
      <c r="BA88" s="338"/>
      <c r="BB88" s="491">
        <v>-12076</v>
      </c>
      <c r="BC88" s="338"/>
      <c r="BD88" s="648"/>
      <c r="BE88" s="634"/>
      <c r="BF88" s="108"/>
      <c r="BG88" s="93"/>
    </row>
    <row r="89" spans="1:59" s="32" customFormat="1">
      <c r="A89" s="715" t="s">
        <v>26</v>
      </c>
      <c r="B89" s="716"/>
      <c r="C89" s="663"/>
      <c r="D89" s="703">
        <v>50776</v>
      </c>
      <c r="E89" s="704"/>
      <c r="F89" s="703">
        <v>53371</v>
      </c>
      <c r="G89" s="704"/>
      <c r="H89" s="703">
        <v>38270</v>
      </c>
      <c r="I89" s="704"/>
      <c r="J89" s="703">
        <v>34228</v>
      </c>
      <c r="K89" s="704"/>
      <c r="L89" s="703">
        <v>31823</v>
      </c>
      <c r="M89" s="704"/>
      <c r="N89" s="703">
        <v>18360</v>
      </c>
      <c r="O89" s="704"/>
      <c r="P89" s="703">
        <v>31519</v>
      </c>
      <c r="Q89" s="704"/>
      <c r="R89" s="703">
        <v>36727</v>
      </c>
      <c r="S89" s="704"/>
      <c r="T89" s="703">
        <v>39642</v>
      </c>
      <c r="U89" s="705"/>
      <c r="V89" s="703">
        <v>28159</v>
      </c>
      <c r="W89" s="705"/>
      <c r="X89" s="703">
        <v>25349</v>
      </c>
      <c r="Y89" s="704"/>
      <c r="Z89" s="706">
        <v>27416</v>
      </c>
      <c r="AA89" s="704"/>
      <c r="AB89" s="706">
        <v>32461</v>
      </c>
      <c r="AC89" s="704"/>
      <c r="AD89" s="706">
        <v>41236</v>
      </c>
      <c r="AE89" s="704"/>
      <c r="AF89" s="706">
        <v>43276</v>
      </c>
      <c r="AG89" s="705"/>
      <c r="AH89" s="703">
        <v>45658</v>
      </c>
      <c r="AI89" s="705"/>
      <c r="AJ89" s="703">
        <v>36921</v>
      </c>
      <c r="AK89" s="705"/>
      <c r="AL89" s="703">
        <v>39580</v>
      </c>
      <c r="AM89" s="705"/>
      <c r="AN89" s="703">
        <v>42972</v>
      </c>
      <c r="AO89" s="705"/>
      <c r="AP89" s="703">
        <v>40541</v>
      </c>
      <c r="AQ89" s="705"/>
      <c r="AR89" s="703">
        <v>61367</v>
      </c>
      <c r="AS89" s="705"/>
      <c r="AT89" s="703">
        <v>52505</v>
      </c>
      <c r="AU89" s="705"/>
      <c r="AV89" s="703">
        <v>62297</v>
      </c>
      <c r="AW89" s="704"/>
      <c r="AX89" s="706">
        <v>58444</v>
      </c>
      <c r="AY89" s="705"/>
      <c r="AZ89" s="703">
        <v>61006</v>
      </c>
      <c r="BA89" s="707"/>
      <c r="BB89" s="706">
        <v>60548</v>
      </c>
      <c r="BC89" s="707"/>
      <c r="BD89" s="625"/>
      <c r="BE89" s="626"/>
      <c r="BF89" s="706"/>
      <c r="BG89" s="704"/>
    </row>
    <row r="90" spans="1:59" ht="9.9" customHeight="1">
      <c r="A90" s="47"/>
      <c r="B90" s="46"/>
      <c r="C90" s="46"/>
      <c r="D90" s="110"/>
      <c r="E90" s="111"/>
      <c r="F90" s="110"/>
      <c r="G90" s="111"/>
      <c r="H90" s="110"/>
      <c r="I90" s="111"/>
      <c r="J90" s="110"/>
      <c r="K90" s="111"/>
      <c r="L90" s="149"/>
      <c r="M90" s="150"/>
      <c r="N90" s="110"/>
      <c r="O90" s="111"/>
      <c r="P90" s="110"/>
      <c r="Q90" s="111"/>
      <c r="R90" s="110"/>
      <c r="S90" s="111"/>
      <c r="T90" s="110"/>
      <c r="U90" s="111"/>
      <c r="V90" s="110"/>
      <c r="W90" s="111"/>
      <c r="X90" s="110"/>
      <c r="Y90" s="111"/>
      <c r="Z90" s="492"/>
      <c r="AA90" s="493"/>
      <c r="AB90" s="492"/>
      <c r="AC90" s="493"/>
      <c r="AD90" s="492"/>
      <c r="AE90" s="493"/>
      <c r="AF90" s="492"/>
      <c r="AG90" s="493"/>
      <c r="AH90" s="492"/>
      <c r="AI90" s="493"/>
      <c r="AJ90" s="492"/>
      <c r="AK90" s="493"/>
      <c r="AL90" s="492"/>
      <c r="AM90" s="493"/>
      <c r="AN90" s="492"/>
      <c r="AO90" s="493"/>
      <c r="AP90" s="781"/>
      <c r="AQ90" s="782"/>
      <c r="AR90" s="781"/>
      <c r="AS90" s="782"/>
      <c r="AT90" s="492"/>
      <c r="AU90" s="493"/>
      <c r="AV90" s="910"/>
      <c r="AW90" s="911"/>
      <c r="AX90" s="492"/>
      <c r="AY90" s="493"/>
      <c r="AZ90" s="910"/>
      <c r="BA90" s="493"/>
      <c r="BB90" s="492"/>
      <c r="BC90" s="493"/>
      <c r="BD90" s="492"/>
      <c r="BE90" s="493"/>
      <c r="BF90" s="110"/>
      <c r="BG90" s="111"/>
    </row>
    <row r="91" spans="1:59" s="48" customFormat="1" ht="54.9" customHeight="1">
      <c r="A91" s="3" t="s">
        <v>104</v>
      </c>
      <c r="B91" s="2"/>
      <c r="C91" s="2"/>
      <c r="D91" s="992" t="s">
        <v>316</v>
      </c>
      <c r="E91" s="993"/>
      <c r="F91" s="992" t="s">
        <v>106</v>
      </c>
      <c r="G91" s="993"/>
      <c r="H91" s="992" t="s">
        <v>317</v>
      </c>
      <c r="I91" s="993"/>
      <c r="J91" s="992" t="s">
        <v>318</v>
      </c>
      <c r="K91" s="993"/>
      <c r="L91" s="535"/>
      <c r="M91" s="537"/>
      <c r="N91" s="992" t="s">
        <v>312</v>
      </c>
      <c r="O91" s="993"/>
      <c r="P91" s="992" t="s">
        <v>313</v>
      </c>
      <c r="Q91" s="993"/>
      <c r="R91" s="992" t="s">
        <v>274</v>
      </c>
      <c r="S91" s="993"/>
      <c r="T91" s="997" t="s">
        <v>340</v>
      </c>
      <c r="U91" s="994"/>
      <c r="V91" s="997"/>
      <c r="W91" s="996"/>
      <c r="X91" s="997"/>
      <c r="Y91" s="999"/>
      <c r="Z91" s="994" t="s">
        <v>354</v>
      </c>
      <c r="AA91" s="995"/>
      <c r="AB91" s="994" t="s">
        <v>399</v>
      </c>
      <c r="AC91" s="995"/>
      <c r="AD91" s="994" t="s">
        <v>310</v>
      </c>
      <c r="AE91" s="995"/>
      <c r="AF91" s="994" t="s">
        <v>327</v>
      </c>
      <c r="AG91" s="996"/>
      <c r="AH91" s="997" t="s">
        <v>339</v>
      </c>
      <c r="AI91" s="998"/>
      <c r="AJ91" s="997" t="s">
        <v>352</v>
      </c>
      <c r="AK91" s="998"/>
      <c r="AL91" s="997" t="s">
        <v>364</v>
      </c>
      <c r="AM91" s="998"/>
      <c r="AN91" s="997" t="s">
        <v>390</v>
      </c>
      <c r="AO91" s="998"/>
      <c r="AP91" s="997" t="s">
        <v>400</v>
      </c>
      <c r="AQ91" s="998"/>
      <c r="AR91" s="997" t="s">
        <v>405</v>
      </c>
      <c r="AS91" s="998"/>
      <c r="AT91" s="1000" t="s">
        <v>486</v>
      </c>
      <c r="AU91" s="1001"/>
      <c r="AV91" s="1000" t="s">
        <v>498</v>
      </c>
      <c r="AW91" s="1008"/>
      <c r="AX91" s="1001"/>
      <c r="AY91" s="1001"/>
      <c r="AZ91" s="1000"/>
      <c r="BA91" s="1006"/>
      <c r="BB91" s="1005"/>
      <c r="BC91" s="1006"/>
      <c r="BD91" s="649"/>
      <c r="BE91" s="650"/>
      <c r="BF91" s="539"/>
      <c r="BG91" s="537"/>
    </row>
    <row r="92" spans="1:59" s="32" customFormat="1" ht="54.9" customHeight="1">
      <c r="A92" s="3" t="s">
        <v>110</v>
      </c>
      <c r="B92" s="2"/>
      <c r="C92" s="2"/>
      <c r="D92" s="992" t="s">
        <v>111</v>
      </c>
      <c r="E92" s="993"/>
      <c r="F92" s="992" t="s">
        <v>112</v>
      </c>
      <c r="G92" s="993"/>
      <c r="H92" s="992" t="s">
        <v>113</v>
      </c>
      <c r="I92" s="993"/>
      <c r="J92" s="535"/>
      <c r="K92" s="540"/>
      <c r="L92" s="992" t="s">
        <v>271</v>
      </c>
      <c r="M92" s="993"/>
      <c r="N92" s="992" t="s">
        <v>278</v>
      </c>
      <c r="O92" s="993"/>
      <c r="P92" s="997" t="s">
        <v>209</v>
      </c>
      <c r="Q92" s="999"/>
      <c r="R92" s="992"/>
      <c r="S92" s="993"/>
      <c r="T92" s="997"/>
      <c r="U92" s="994"/>
      <c r="V92" s="997" t="s">
        <v>114</v>
      </c>
      <c r="W92" s="994"/>
      <c r="X92" s="997"/>
      <c r="Y92" s="999"/>
      <c r="Z92" s="994"/>
      <c r="AA92" s="999"/>
      <c r="AB92" s="994" t="s">
        <v>277</v>
      </c>
      <c r="AC92" s="999"/>
      <c r="AD92" s="994" t="s">
        <v>401</v>
      </c>
      <c r="AE92" s="999"/>
      <c r="AF92" s="997" t="s">
        <v>329</v>
      </c>
      <c r="AG92" s="994"/>
      <c r="AH92" s="997"/>
      <c r="AI92" s="994"/>
      <c r="AJ92" s="997" t="s">
        <v>353</v>
      </c>
      <c r="AK92" s="994"/>
      <c r="AL92" s="997"/>
      <c r="AM92" s="994"/>
      <c r="AN92" s="997" t="s">
        <v>388</v>
      </c>
      <c r="AO92" s="994"/>
      <c r="AP92" s="997" t="s">
        <v>397</v>
      </c>
      <c r="AQ92" s="994"/>
      <c r="AR92" s="997" t="s">
        <v>406</v>
      </c>
      <c r="AS92" s="994"/>
      <c r="AT92" s="997" t="s">
        <v>487</v>
      </c>
      <c r="AU92" s="994"/>
      <c r="AV92" s="997"/>
      <c r="AW92" s="999"/>
      <c r="AX92" s="994"/>
      <c r="AY92" s="994"/>
      <c r="AZ92" s="997" t="s">
        <v>524</v>
      </c>
      <c r="BA92" s="1007"/>
      <c r="BB92" s="994"/>
      <c r="BC92" s="1007"/>
      <c r="BD92" s="1003"/>
      <c r="BE92" s="1004"/>
      <c r="BF92" s="1009"/>
      <c r="BG92" s="993"/>
    </row>
    <row r="93" spans="1:59" s="32" customFormat="1">
      <c r="A93" s="3" t="s">
        <v>115</v>
      </c>
      <c r="B93" s="38"/>
      <c r="C93" s="38"/>
      <c r="D93" s="113">
        <v>682</v>
      </c>
      <c r="E93" s="50"/>
      <c r="F93" s="113">
        <v>725</v>
      </c>
      <c r="G93" s="50"/>
      <c r="H93" s="113">
        <v>729</v>
      </c>
      <c r="I93" s="50"/>
      <c r="J93" s="113">
        <v>769</v>
      </c>
      <c r="K93" s="50"/>
      <c r="L93" s="113">
        <v>748</v>
      </c>
      <c r="M93" s="50"/>
      <c r="N93" s="113">
        <v>752</v>
      </c>
      <c r="O93" s="50"/>
      <c r="P93" s="113">
        <v>753</v>
      </c>
      <c r="Q93" s="50"/>
      <c r="R93" s="113">
        <v>744</v>
      </c>
      <c r="S93" s="50"/>
      <c r="T93" s="246">
        <v>785</v>
      </c>
      <c r="U93" s="50"/>
      <c r="V93" s="246">
        <v>815</v>
      </c>
      <c r="W93" s="414"/>
      <c r="X93" s="246">
        <v>818</v>
      </c>
      <c r="Y93" s="436"/>
      <c r="Z93" s="494">
        <v>812</v>
      </c>
      <c r="AA93" s="436"/>
      <c r="AB93" s="494">
        <v>826</v>
      </c>
      <c r="AC93" s="436"/>
      <c r="AD93" s="494">
        <v>864</v>
      </c>
      <c r="AE93" s="436"/>
      <c r="AF93" s="494">
        <v>873</v>
      </c>
      <c r="AG93" s="414"/>
      <c r="AH93" s="246">
        <v>905</v>
      </c>
      <c r="AI93" s="414"/>
      <c r="AJ93" s="246">
        <v>916</v>
      </c>
      <c r="AK93" s="414"/>
      <c r="AL93" s="246">
        <v>922</v>
      </c>
      <c r="AM93" s="414"/>
      <c r="AN93" s="246">
        <v>961</v>
      </c>
      <c r="AO93" s="414"/>
      <c r="AP93" s="246">
        <v>971</v>
      </c>
      <c r="AQ93" s="414"/>
      <c r="AR93" s="246">
        <v>1012</v>
      </c>
      <c r="AS93" s="414"/>
      <c r="AT93" s="246">
        <v>1032</v>
      </c>
      <c r="AU93" s="414"/>
      <c r="AV93" s="246">
        <v>1048</v>
      </c>
      <c r="AW93" s="436"/>
      <c r="AX93" s="494">
        <v>1082</v>
      </c>
      <c r="AY93" s="414"/>
      <c r="AZ93" s="246">
        <v>1090</v>
      </c>
      <c r="BA93" s="342"/>
      <c r="BB93" s="494"/>
      <c r="BC93" s="342"/>
      <c r="BD93" s="651"/>
      <c r="BE93" s="652"/>
      <c r="BF93" s="112"/>
      <c r="BG93" s="50"/>
    </row>
    <row r="94" spans="1:59">
      <c r="A94" s="717" t="s">
        <v>116</v>
      </c>
      <c r="B94" s="721"/>
      <c r="C94" s="721"/>
      <c r="D94" s="722">
        <v>753</v>
      </c>
      <c r="E94" s="723"/>
      <c r="F94" s="722">
        <v>758</v>
      </c>
      <c r="G94" s="723"/>
      <c r="H94" s="722">
        <v>758</v>
      </c>
      <c r="I94" s="723"/>
      <c r="J94" s="722">
        <v>748</v>
      </c>
      <c r="K94" s="723"/>
      <c r="L94" s="722">
        <v>781</v>
      </c>
      <c r="M94" s="723"/>
      <c r="N94" s="722">
        <v>861</v>
      </c>
      <c r="O94" s="723"/>
      <c r="P94" s="722">
        <v>901</v>
      </c>
      <c r="Q94" s="723"/>
      <c r="R94" s="722">
        <v>916</v>
      </c>
      <c r="S94" s="723"/>
      <c r="T94" s="722">
        <v>917</v>
      </c>
      <c r="U94" s="724"/>
      <c r="V94" s="722">
        <v>940</v>
      </c>
      <c r="W94" s="724"/>
      <c r="X94" s="722">
        <v>988</v>
      </c>
      <c r="Y94" s="723"/>
      <c r="Z94" s="725">
        <v>983</v>
      </c>
      <c r="AA94" s="723"/>
      <c r="AB94" s="725">
        <v>985</v>
      </c>
      <c r="AC94" s="723"/>
      <c r="AD94" s="725">
        <v>1007</v>
      </c>
      <c r="AE94" s="723"/>
      <c r="AF94" s="725">
        <v>1043</v>
      </c>
      <c r="AG94" s="724"/>
      <c r="AH94" s="722">
        <v>1047</v>
      </c>
      <c r="AI94" s="724"/>
      <c r="AJ94" s="722">
        <v>1033</v>
      </c>
      <c r="AK94" s="724"/>
      <c r="AL94" s="722">
        <v>1017</v>
      </c>
      <c r="AM94" s="724"/>
      <c r="AN94" s="722">
        <v>1067</v>
      </c>
      <c r="AO94" s="724"/>
      <c r="AP94" s="722">
        <v>1103</v>
      </c>
      <c r="AQ94" s="724"/>
      <c r="AR94" s="722">
        <v>1171</v>
      </c>
      <c r="AS94" s="724"/>
      <c r="AT94" s="722">
        <v>1176</v>
      </c>
      <c r="AU94" s="724"/>
      <c r="AV94" s="722">
        <v>1164</v>
      </c>
      <c r="AW94" s="723"/>
      <c r="AX94" s="725">
        <v>1166</v>
      </c>
      <c r="AY94" s="724"/>
      <c r="AZ94" s="722">
        <v>1193</v>
      </c>
      <c r="BA94" s="726"/>
      <c r="BB94" s="725"/>
      <c r="BC94" s="726"/>
      <c r="BD94" s="653"/>
      <c r="BE94" s="654"/>
      <c r="BF94" s="725"/>
      <c r="BG94" s="723"/>
    </row>
    <row r="95" spans="1:59" s="32" customFormat="1">
      <c r="A95" s="670"/>
      <c r="B95" s="2" t="s">
        <v>175</v>
      </c>
      <c r="C95" s="38"/>
      <c r="D95" s="115">
        <v>606</v>
      </c>
      <c r="E95" s="50"/>
      <c r="F95" s="115">
        <v>610</v>
      </c>
      <c r="G95" s="50"/>
      <c r="H95" s="115">
        <v>610</v>
      </c>
      <c r="I95" s="50"/>
      <c r="J95" s="115">
        <v>598</v>
      </c>
      <c r="K95" s="50"/>
      <c r="L95" s="115">
        <v>629</v>
      </c>
      <c r="M95" s="50"/>
      <c r="N95" s="115">
        <v>701</v>
      </c>
      <c r="O95" s="50"/>
      <c r="P95" s="115">
        <v>735</v>
      </c>
      <c r="Q95" s="50"/>
      <c r="R95" s="115">
        <v>728</v>
      </c>
      <c r="S95" s="50"/>
      <c r="T95" s="247">
        <v>730</v>
      </c>
      <c r="U95" s="50"/>
      <c r="V95" s="247">
        <v>744</v>
      </c>
      <c r="W95" s="414"/>
      <c r="X95" s="247">
        <v>766</v>
      </c>
      <c r="Y95" s="436"/>
      <c r="Z95" s="495">
        <v>762</v>
      </c>
      <c r="AA95" s="436"/>
      <c r="AB95" s="495">
        <v>738</v>
      </c>
      <c r="AC95" s="436"/>
      <c r="AD95" s="495">
        <v>761</v>
      </c>
      <c r="AE95" s="436"/>
      <c r="AF95" s="495">
        <v>793</v>
      </c>
      <c r="AG95" s="414"/>
      <c r="AH95" s="247">
        <v>790</v>
      </c>
      <c r="AI95" s="414"/>
      <c r="AJ95" s="247">
        <v>778</v>
      </c>
      <c r="AK95" s="414"/>
      <c r="AL95" s="247">
        <v>767</v>
      </c>
      <c r="AM95" s="414"/>
      <c r="AN95" s="247">
        <v>818</v>
      </c>
      <c r="AO95" s="414"/>
      <c r="AP95" s="247">
        <v>843</v>
      </c>
      <c r="AQ95" s="414"/>
      <c r="AR95" s="247">
        <v>887</v>
      </c>
      <c r="AS95" s="414"/>
      <c r="AT95" s="247">
        <v>899</v>
      </c>
      <c r="AU95" s="414"/>
      <c r="AV95" s="247">
        <v>895</v>
      </c>
      <c r="AW95" s="436"/>
      <c r="AX95" s="495">
        <v>897</v>
      </c>
      <c r="AY95" s="414"/>
      <c r="AZ95" s="247">
        <v>924</v>
      </c>
      <c r="BA95" s="342"/>
      <c r="BB95" s="495"/>
      <c r="BC95" s="342"/>
      <c r="BD95" s="655"/>
      <c r="BE95" s="652"/>
      <c r="BF95" s="114"/>
      <c r="BG95" s="50"/>
    </row>
    <row r="96" spans="1:59" s="59" customFormat="1" hidden="1" outlineLevel="1">
      <c r="A96" s="718" t="s">
        <v>78</v>
      </c>
      <c r="B96" s="727"/>
      <c r="C96" s="727"/>
      <c r="D96" s="728">
        <v>2819</v>
      </c>
      <c r="E96" s="729"/>
      <c r="F96" s="728">
        <v>2791</v>
      </c>
      <c r="G96" s="729"/>
      <c r="H96" s="728">
        <v>2692</v>
      </c>
      <c r="I96" s="729"/>
      <c r="J96" s="728">
        <v>2593</v>
      </c>
      <c r="K96" s="729"/>
      <c r="L96" s="728">
        <v>2556</v>
      </c>
      <c r="M96" s="729"/>
      <c r="N96" s="728">
        <v>2463</v>
      </c>
      <c r="O96" s="729"/>
      <c r="P96" s="728">
        <v>2596</v>
      </c>
      <c r="Q96" s="729"/>
      <c r="R96" s="728">
        <v>2599</v>
      </c>
      <c r="S96" s="729"/>
      <c r="T96" s="728">
        <v>2713</v>
      </c>
      <c r="U96" s="730"/>
      <c r="V96" s="728">
        <v>3303</v>
      </c>
      <c r="W96" s="730"/>
      <c r="X96" s="728">
        <v>4283</v>
      </c>
      <c r="Y96" s="729"/>
      <c r="Z96" s="730">
        <v>4386</v>
      </c>
      <c r="AA96" s="729"/>
      <c r="AB96" s="730">
        <v>4471</v>
      </c>
      <c r="AC96" s="729"/>
      <c r="AD96" s="730">
        <v>4441</v>
      </c>
      <c r="AE96" s="729"/>
      <c r="AF96" s="730">
        <v>4452</v>
      </c>
      <c r="AG96" s="730"/>
      <c r="AH96" s="728">
        <v>4499</v>
      </c>
      <c r="AI96" s="730"/>
      <c r="AJ96" s="728">
        <v>4419</v>
      </c>
      <c r="AK96" s="730"/>
      <c r="AL96" s="728">
        <v>4463</v>
      </c>
      <c r="AM96" s="730"/>
      <c r="AN96" s="728">
        <v>4466</v>
      </c>
      <c r="AO96" s="730"/>
      <c r="AP96" s="728">
        <v>4625</v>
      </c>
      <c r="AQ96" s="804"/>
      <c r="AR96" s="728">
        <v>4598</v>
      </c>
      <c r="AS96" s="804"/>
      <c r="AT96" s="728">
        <v>4732</v>
      </c>
      <c r="AU96" s="730"/>
      <c r="AV96" s="728">
        <v>4708</v>
      </c>
      <c r="AW96" s="729"/>
      <c r="AX96" s="730">
        <v>4922</v>
      </c>
      <c r="AY96" s="731"/>
      <c r="AZ96" s="730">
        <v>4922</v>
      </c>
      <c r="BA96" s="731"/>
      <c r="BB96" s="656"/>
      <c r="BC96" s="657"/>
      <c r="BD96" s="656"/>
      <c r="BE96" s="657"/>
      <c r="BF96" s="730"/>
      <c r="BG96" s="729"/>
    </row>
    <row r="97" spans="1:59" s="62" customFormat="1" hidden="1" outlineLevel="1">
      <c r="A97" s="719"/>
      <c r="B97" s="60" t="s">
        <v>29</v>
      </c>
      <c r="C97" s="61"/>
      <c r="D97" s="119">
        <v>2285</v>
      </c>
      <c r="E97" s="118"/>
      <c r="F97" s="119">
        <v>2224</v>
      </c>
      <c r="G97" s="118"/>
      <c r="H97" s="119">
        <v>2126</v>
      </c>
      <c r="I97" s="118"/>
      <c r="J97" s="119">
        <v>2051</v>
      </c>
      <c r="K97" s="118"/>
      <c r="L97" s="119">
        <v>2009</v>
      </c>
      <c r="M97" s="118"/>
      <c r="N97" s="119">
        <v>1949</v>
      </c>
      <c r="O97" s="118"/>
      <c r="P97" s="119">
        <v>2093</v>
      </c>
      <c r="Q97" s="118"/>
      <c r="R97" s="119">
        <v>2074</v>
      </c>
      <c r="S97" s="118"/>
      <c r="T97" s="248">
        <v>2189</v>
      </c>
      <c r="U97" s="118"/>
      <c r="V97" s="248">
        <v>2803</v>
      </c>
      <c r="W97" s="415"/>
      <c r="X97" s="248">
        <v>3820</v>
      </c>
      <c r="Y97" s="437"/>
      <c r="Z97" s="415">
        <v>3928</v>
      </c>
      <c r="AA97" s="437"/>
      <c r="AB97" s="415">
        <v>4026</v>
      </c>
      <c r="AC97" s="437"/>
      <c r="AD97" s="415">
        <v>4013</v>
      </c>
      <c r="AE97" s="437"/>
      <c r="AF97" s="415">
        <v>4050</v>
      </c>
      <c r="AG97" s="415"/>
      <c r="AH97" s="248">
        <v>4120</v>
      </c>
      <c r="AI97" s="415"/>
      <c r="AJ97" s="248">
        <v>4048</v>
      </c>
      <c r="AK97" s="415"/>
      <c r="AL97" s="248">
        <v>4096</v>
      </c>
      <c r="AM97" s="415"/>
      <c r="AN97" s="248">
        <v>4106</v>
      </c>
      <c r="AO97" s="415"/>
      <c r="AP97" s="248">
        <v>4255</v>
      </c>
      <c r="AQ97" s="805"/>
      <c r="AR97" s="248">
        <v>4229</v>
      </c>
      <c r="AS97" s="805"/>
      <c r="AT97" s="248">
        <v>4362</v>
      </c>
      <c r="AU97" s="415"/>
      <c r="AV97" s="248">
        <v>4353</v>
      </c>
      <c r="AW97" s="437"/>
      <c r="AX97" s="415">
        <v>4560</v>
      </c>
      <c r="AY97" s="341"/>
      <c r="AZ97" s="415">
        <v>4560</v>
      </c>
      <c r="BA97" s="341"/>
      <c r="BB97" s="658"/>
      <c r="BC97" s="659"/>
      <c r="BD97" s="658"/>
      <c r="BE97" s="659"/>
      <c r="BF97" s="117"/>
      <c r="BG97" s="118"/>
    </row>
    <row r="98" spans="1:59" s="62" customFormat="1" hidden="1" outlineLevel="1">
      <c r="A98" s="719"/>
      <c r="B98" s="60" t="s">
        <v>35</v>
      </c>
      <c r="C98" s="61"/>
      <c r="D98" s="119">
        <v>474</v>
      </c>
      <c r="E98" s="118"/>
      <c r="F98" s="119">
        <v>502</v>
      </c>
      <c r="G98" s="118"/>
      <c r="H98" s="119">
        <v>502</v>
      </c>
      <c r="I98" s="118"/>
      <c r="J98" s="119">
        <v>482</v>
      </c>
      <c r="K98" s="118"/>
      <c r="L98" s="119">
        <v>482</v>
      </c>
      <c r="M98" s="118"/>
      <c r="N98" s="119">
        <v>446</v>
      </c>
      <c r="O98" s="118"/>
      <c r="P98" s="119">
        <v>434</v>
      </c>
      <c r="Q98" s="118"/>
      <c r="R98" s="119">
        <v>451</v>
      </c>
      <c r="S98" s="118"/>
      <c r="T98" s="248">
        <v>450</v>
      </c>
      <c r="U98" s="118"/>
      <c r="V98" s="248">
        <v>429</v>
      </c>
      <c r="W98" s="415"/>
      <c r="X98" s="248">
        <v>396</v>
      </c>
      <c r="Y98" s="437"/>
      <c r="Z98" s="415">
        <v>387</v>
      </c>
      <c r="AA98" s="437"/>
      <c r="AB98" s="415">
        <v>372</v>
      </c>
      <c r="AC98" s="437"/>
      <c r="AD98" s="415">
        <v>354</v>
      </c>
      <c r="AE98" s="437"/>
      <c r="AF98" s="415">
        <v>329</v>
      </c>
      <c r="AG98" s="415"/>
      <c r="AH98" s="248">
        <v>308</v>
      </c>
      <c r="AI98" s="415"/>
      <c r="AJ98" s="248">
        <v>298</v>
      </c>
      <c r="AK98" s="415"/>
      <c r="AL98" s="248">
        <v>295</v>
      </c>
      <c r="AM98" s="415"/>
      <c r="AN98" s="248">
        <v>286</v>
      </c>
      <c r="AO98" s="415"/>
      <c r="AP98" s="248">
        <v>297</v>
      </c>
      <c r="AQ98" s="805"/>
      <c r="AR98" s="248">
        <v>288</v>
      </c>
      <c r="AS98" s="805"/>
      <c r="AT98" s="248">
        <v>290</v>
      </c>
      <c r="AU98" s="415"/>
      <c r="AV98" s="248">
        <v>264</v>
      </c>
      <c r="AW98" s="437"/>
      <c r="AX98" s="415">
        <v>258</v>
      </c>
      <c r="AY98" s="341"/>
      <c r="AZ98" s="415">
        <v>258</v>
      </c>
      <c r="BA98" s="341"/>
      <c r="BB98" s="658"/>
      <c r="BC98" s="659"/>
      <c r="BD98" s="658"/>
      <c r="BE98" s="659"/>
      <c r="BF98" s="117"/>
      <c r="BG98" s="118"/>
    </row>
    <row r="99" spans="1:59" s="62" customFormat="1" hidden="1" outlineLevel="1">
      <c r="A99" s="720"/>
      <c r="B99" s="60" t="s">
        <v>36</v>
      </c>
      <c r="C99" s="61"/>
      <c r="D99" s="119">
        <v>60</v>
      </c>
      <c r="E99" s="118"/>
      <c r="F99" s="119">
        <v>65</v>
      </c>
      <c r="G99" s="118"/>
      <c r="H99" s="119">
        <v>64</v>
      </c>
      <c r="I99" s="118"/>
      <c r="J99" s="119">
        <v>60</v>
      </c>
      <c r="K99" s="118"/>
      <c r="L99" s="119">
        <v>65</v>
      </c>
      <c r="M99" s="118"/>
      <c r="N99" s="119">
        <v>68</v>
      </c>
      <c r="O99" s="118"/>
      <c r="P99" s="119">
        <v>69</v>
      </c>
      <c r="Q99" s="118"/>
      <c r="R99" s="119">
        <v>74</v>
      </c>
      <c r="S99" s="118"/>
      <c r="T99" s="248">
        <v>74</v>
      </c>
      <c r="U99" s="118"/>
      <c r="V99" s="248">
        <v>71</v>
      </c>
      <c r="W99" s="415"/>
      <c r="X99" s="248">
        <v>67</v>
      </c>
      <c r="Y99" s="437"/>
      <c r="Z99" s="415">
        <v>71</v>
      </c>
      <c r="AA99" s="437"/>
      <c r="AB99" s="415">
        <v>73</v>
      </c>
      <c r="AC99" s="437"/>
      <c r="AD99" s="415">
        <f>AD96-AD97-AD98</f>
        <v>74</v>
      </c>
      <c r="AE99" s="437"/>
      <c r="AF99" s="415">
        <f>AF96-AF97-AF98</f>
        <v>73</v>
      </c>
      <c r="AG99" s="415"/>
      <c r="AH99" s="248">
        <f>AH96-AH97-AH98</f>
        <v>71</v>
      </c>
      <c r="AI99" s="415"/>
      <c r="AJ99" s="248">
        <f>AJ96-AJ97-AJ98</f>
        <v>73</v>
      </c>
      <c r="AK99" s="415"/>
      <c r="AL99" s="248">
        <f>AL96-AL97-AL98</f>
        <v>72</v>
      </c>
      <c r="AM99" s="415"/>
      <c r="AN99" s="248">
        <v>74</v>
      </c>
      <c r="AO99" s="415"/>
      <c r="AP99" s="248">
        <v>73</v>
      </c>
      <c r="AQ99" s="805"/>
      <c r="AR99" s="248">
        <v>81</v>
      </c>
      <c r="AS99" s="805"/>
      <c r="AT99" s="248">
        <v>80</v>
      </c>
      <c r="AU99" s="415"/>
      <c r="AV99" s="248">
        <v>91</v>
      </c>
      <c r="AW99" s="437"/>
      <c r="AX99" s="415">
        <v>104</v>
      </c>
      <c r="AY99" s="341"/>
      <c r="AZ99" s="415">
        <v>104</v>
      </c>
      <c r="BA99" s="341"/>
      <c r="BB99" s="658"/>
      <c r="BC99" s="659"/>
      <c r="BD99" s="658"/>
      <c r="BE99" s="659"/>
      <c r="BF99" s="117"/>
      <c r="BG99" s="118"/>
    </row>
    <row r="100" spans="1:59" collapsed="1"/>
  </sheetData>
  <mergeCells count="259">
    <mergeCell ref="BF92:BG92"/>
    <mergeCell ref="AZ4:BA4"/>
    <mergeCell ref="AZ5:BA5"/>
    <mergeCell ref="AZ6:BA6"/>
    <mergeCell ref="AZ7:BA7"/>
    <mergeCell ref="AZ8:BA8"/>
    <mergeCell ref="AZ43:BA43"/>
    <mergeCell ref="AZ50:BA50"/>
    <mergeCell ref="AZ80:BA80"/>
    <mergeCell ref="BB6:BC6"/>
    <mergeCell ref="BF6:BG6"/>
    <mergeCell ref="BB4:BC4"/>
    <mergeCell ref="BF4:BG4"/>
    <mergeCell ref="BB5:BC5"/>
    <mergeCell ref="BF5:BG5"/>
    <mergeCell ref="BD4:BE4"/>
    <mergeCell ref="BD5:BE5"/>
    <mergeCell ref="BD6:BE6"/>
    <mergeCell ref="BD7:BE7"/>
    <mergeCell ref="BD8:BE8"/>
    <mergeCell ref="BD43:BE43"/>
    <mergeCell ref="BD50:BE50"/>
    <mergeCell ref="BD80:BE80"/>
    <mergeCell ref="BF80:BG80"/>
    <mergeCell ref="AR80:AS80"/>
    <mergeCell ref="AT80:AU80"/>
    <mergeCell ref="AV80:AW80"/>
    <mergeCell ref="AX80:AY80"/>
    <mergeCell ref="BB80:BC80"/>
    <mergeCell ref="BB50:BC50"/>
    <mergeCell ref="BD92:BE92"/>
    <mergeCell ref="BB91:BC91"/>
    <mergeCell ref="BB92:BC92"/>
    <mergeCell ref="AV92:AW92"/>
    <mergeCell ref="AX92:AY92"/>
    <mergeCell ref="AZ91:BA91"/>
    <mergeCell ref="AZ92:BA92"/>
    <mergeCell ref="AV91:AW91"/>
    <mergeCell ref="AX91:AY91"/>
    <mergeCell ref="X92:Y92"/>
    <mergeCell ref="Z92:AA92"/>
    <mergeCell ref="AP91:AQ91"/>
    <mergeCell ref="AR91:AS91"/>
    <mergeCell ref="AT91:AU91"/>
    <mergeCell ref="P91:Q91"/>
    <mergeCell ref="AN92:AO92"/>
    <mergeCell ref="AP92:AQ92"/>
    <mergeCell ref="AR92:AS92"/>
    <mergeCell ref="AT92:AU92"/>
    <mergeCell ref="AL91:AM91"/>
    <mergeCell ref="AN91:AO91"/>
    <mergeCell ref="AB92:AC92"/>
    <mergeCell ref="AD92:AE92"/>
    <mergeCell ref="AF92:AG92"/>
    <mergeCell ref="AH92:AI92"/>
    <mergeCell ref="AJ92:AK92"/>
    <mergeCell ref="AL92:AM92"/>
    <mergeCell ref="D92:E92"/>
    <mergeCell ref="F92:G92"/>
    <mergeCell ref="H92:I92"/>
    <mergeCell ref="L92:M92"/>
    <mergeCell ref="N92:O92"/>
    <mergeCell ref="AD91:AE91"/>
    <mergeCell ref="AF91:AG91"/>
    <mergeCell ref="AH91:AI91"/>
    <mergeCell ref="AJ91:AK91"/>
    <mergeCell ref="R91:S91"/>
    <mergeCell ref="T91:U91"/>
    <mergeCell ref="V91:W91"/>
    <mergeCell ref="X91:Y91"/>
    <mergeCell ref="Z91:AA91"/>
    <mergeCell ref="AB91:AC91"/>
    <mergeCell ref="D91:E91"/>
    <mergeCell ref="F91:G91"/>
    <mergeCell ref="H91:I91"/>
    <mergeCell ref="J91:K91"/>
    <mergeCell ref="N91:O91"/>
    <mergeCell ref="P92:Q92"/>
    <mergeCell ref="R92:S92"/>
    <mergeCell ref="T92:U92"/>
    <mergeCell ref="V92:W92"/>
    <mergeCell ref="AF80:AG80"/>
    <mergeCell ref="AH80:AI80"/>
    <mergeCell ref="AJ80:AK80"/>
    <mergeCell ref="AL80:AM80"/>
    <mergeCell ref="AN80:AO80"/>
    <mergeCell ref="AP80:AQ80"/>
    <mergeCell ref="T80:U80"/>
    <mergeCell ref="V80:W80"/>
    <mergeCell ref="X80:Y80"/>
    <mergeCell ref="Z80:AA80"/>
    <mergeCell ref="AB80:AC80"/>
    <mergeCell ref="AD80:AE80"/>
    <mergeCell ref="BF50:BG50"/>
    <mergeCell ref="D80:E80"/>
    <mergeCell ref="F80:G80"/>
    <mergeCell ref="H80:I80"/>
    <mergeCell ref="J80:K80"/>
    <mergeCell ref="L80:M80"/>
    <mergeCell ref="N80:O80"/>
    <mergeCell ref="P80:Q80"/>
    <mergeCell ref="R80:S80"/>
    <mergeCell ref="AN50:AO50"/>
    <mergeCell ref="AP50:AQ50"/>
    <mergeCell ref="AR50:AS50"/>
    <mergeCell ref="AT50:AU50"/>
    <mergeCell ref="AV50:AW50"/>
    <mergeCell ref="AX50:AY50"/>
    <mergeCell ref="AB50:AC50"/>
    <mergeCell ref="AD50:AE50"/>
    <mergeCell ref="AF50:AG50"/>
    <mergeCell ref="AH50:AI50"/>
    <mergeCell ref="AJ50:AK50"/>
    <mergeCell ref="AL50:AM50"/>
    <mergeCell ref="P50:Q50"/>
    <mergeCell ref="R50:S50"/>
    <mergeCell ref="T50:U50"/>
    <mergeCell ref="V50:W50"/>
    <mergeCell ref="X50:Y50"/>
    <mergeCell ref="Z50:AA50"/>
    <mergeCell ref="D50:E50"/>
    <mergeCell ref="F50:G50"/>
    <mergeCell ref="H50:I50"/>
    <mergeCell ref="J50:K50"/>
    <mergeCell ref="L50:M50"/>
    <mergeCell ref="N50:O50"/>
    <mergeCell ref="BB8:BC8"/>
    <mergeCell ref="BF8:BG8"/>
    <mergeCell ref="AL43:AM43"/>
    <mergeCell ref="AN43:AO43"/>
    <mergeCell ref="AP43:AQ43"/>
    <mergeCell ref="AR43:AS43"/>
    <mergeCell ref="AT43:AU43"/>
    <mergeCell ref="AV43:AW43"/>
    <mergeCell ref="AX43:AY43"/>
    <mergeCell ref="BB43:BC43"/>
    <mergeCell ref="AN8:AO8"/>
    <mergeCell ref="AP8:AQ8"/>
    <mergeCell ref="AR8:AS8"/>
    <mergeCell ref="AT8:AU8"/>
    <mergeCell ref="AV8:AW8"/>
    <mergeCell ref="AX8:AY8"/>
    <mergeCell ref="AB8:AC8"/>
    <mergeCell ref="AD8:AE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N8:O8"/>
    <mergeCell ref="AR7:AS7"/>
    <mergeCell ref="AT7:AU7"/>
    <mergeCell ref="AV7:AW7"/>
    <mergeCell ref="T7:U7"/>
    <mergeCell ref="V7:W7"/>
    <mergeCell ref="X7:Y7"/>
    <mergeCell ref="Z7:AA7"/>
    <mergeCell ref="AB7:AC7"/>
    <mergeCell ref="AD7:AE7"/>
    <mergeCell ref="D7:E7"/>
    <mergeCell ref="F7:G7"/>
    <mergeCell ref="H7:I7"/>
    <mergeCell ref="J7:K7"/>
    <mergeCell ref="L7:M7"/>
    <mergeCell ref="N7:O7"/>
    <mergeCell ref="P7:Q7"/>
    <mergeCell ref="R7:S7"/>
    <mergeCell ref="AF8:AG8"/>
    <mergeCell ref="AX7:AY7"/>
    <mergeCell ref="BB7:BC7"/>
    <mergeCell ref="BF7:BG7"/>
    <mergeCell ref="AF7:AG7"/>
    <mergeCell ref="AH7:AI7"/>
    <mergeCell ref="AJ7:AK7"/>
    <mergeCell ref="AL7:AM7"/>
    <mergeCell ref="AN7:AO7"/>
    <mergeCell ref="AP7:AQ7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  <mergeCell ref="AN6:AO6"/>
    <mergeCell ref="AP6:AQ6"/>
    <mergeCell ref="X6:Y6"/>
    <mergeCell ref="Z6:AA6"/>
    <mergeCell ref="D6:E6"/>
    <mergeCell ref="F6:G6"/>
    <mergeCell ref="H6:I6"/>
    <mergeCell ref="J6:K6"/>
    <mergeCell ref="L6:M6"/>
    <mergeCell ref="N6:O6"/>
    <mergeCell ref="D5:E5"/>
    <mergeCell ref="F5:G5"/>
    <mergeCell ref="H5:I5"/>
    <mergeCell ref="J5:K5"/>
    <mergeCell ref="L5:M5"/>
    <mergeCell ref="N5:O5"/>
    <mergeCell ref="P5:Q5"/>
    <mergeCell ref="R5:S5"/>
    <mergeCell ref="P6:Q6"/>
    <mergeCell ref="R6:S6"/>
    <mergeCell ref="AR4:AS4"/>
    <mergeCell ref="AT4:AU4"/>
    <mergeCell ref="AV4:AW4"/>
    <mergeCell ref="AX4:AY4"/>
    <mergeCell ref="AB4:AC4"/>
    <mergeCell ref="AD4:AE4"/>
    <mergeCell ref="AR5:AS5"/>
    <mergeCell ref="AT5:AU5"/>
    <mergeCell ref="AV5:AW5"/>
    <mergeCell ref="AX5:AY5"/>
    <mergeCell ref="AL4:AM4"/>
    <mergeCell ref="AB5:AC5"/>
    <mergeCell ref="AD5:AE5"/>
    <mergeCell ref="AF5:AG5"/>
    <mergeCell ref="AH5:AI5"/>
    <mergeCell ref="AJ5:AK5"/>
    <mergeCell ref="AL5:AM5"/>
    <mergeCell ref="AN5:AO5"/>
    <mergeCell ref="AP5:AQ5"/>
    <mergeCell ref="AM49:AQ49"/>
    <mergeCell ref="D4:E4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T5:U5"/>
    <mergeCell ref="V5:W5"/>
    <mergeCell ref="X5:Y5"/>
    <mergeCell ref="Z5:AA5"/>
    <mergeCell ref="AN4:AO4"/>
    <mergeCell ref="AP4:AQ4"/>
    <mergeCell ref="T6:U6"/>
    <mergeCell ref="V6:W6"/>
  </mergeCells>
  <phoneticPr fontId="2"/>
  <pageMargins left="0.8" right="0.31" top="0.28000000000000003" bottom="0.3" header="0" footer="0"/>
  <pageSetup paperSize="8" scale="5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94"/>
  <sheetViews>
    <sheetView view="pageBreakPreview" zoomScale="80" zoomScaleNormal="75" zoomScaleSheetLayoutView="80" workbookViewId="0">
      <pane xSplit="5" ySplit="10" topLeftCell="AI14" activePane="bottomRight" state="frozen"/>
      <selection pane="topRight" activeCell="F1" sqref="F1"/>
      <selection pane="bottomLeft" activeCell="A11" sqref="A11"/>
      <selection pane="bottomRight" activeCell="AP86" sqref="AP86:AQ87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796875" style="786" customWidth="1"/>
    <col min="45" max="45" width="8.3984375" style="53" bestFit="1" customWidth="1"/>
    <col min="46" max="46" width="12.796875" style="53" customWidth="1"/>
    <col min="47" max="47" width="8.3984375" style="53" bestFit="1" customWidth="1"/>
    <col min="48" max="16384" width="8.8984375" style="18"/>
  </cols>
  <sheetData>
    <row r="1" spans="1:47" s="19" customFormat="1" ht="19.8">
      <c r="A1" s="1" t="s">
        <v>402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86"/>
      <c r="AS1" s="53"/>
      <c r="AT1" s="53"/>
      <c r="AU1" s="53"/>
    </row>
    <row r="2" spans="1:47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86"/>
      <c r="AS2" s="53"/>
      <c r="AT2" s="53"/>
      <c r="AU2" s="53"/>
    </row>
    <row r="3" spans="1:47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86"/>
      <c r="AS3" s="53"/>
      <c r="AT3" s="53"/>
      <c r="AU3" s="53"/>
    </row>
    <row r="4" spans="1:47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69"/>
      <c r="AP4" s="953" t="s">
        <v>394</v>
      </c>
      <c r="AQ4" s="969"/>
      <c r="AR4" s="1037" t="s">
        <v>392</v>
      </c>
      <c r="AS4" s="1013"/>
      <c r="AT4" s="1038" t="s">
        <v>377</v>
      </c>
      <c r="AU4" s="951"/>
    </row>
    <row r="5" spans="1:47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1010"/>
      <c r="AP5" s="957" t="s">
        <v>367</v>
      </c>
      <c r="AQ5" s="1010"/>
      <c r="AR5" s="1014" t="s">
        <v>393</v>
      </c>
      <c r="AS5" s="1015"/>
      <c r="AT5" s="1041" t="s">
        <v>380</v>
      </c>
      <c r="AU5" s="968"/>
    </row>
    <row r="6" spans="1:47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1011"/>
      <c r="AP6" s="962" t="s">
        <v>117</v>
      </c>
      <c r="AQ6" s="1011"/>
      <c r="AR6" s="1016" t="s">
        <v>119</v>
      </c>
      <c r="AS6" s="1017"/>
      <c r="AT6" s="1034" t="s">
        <v>206</v>
      </c>
      <c r="AU6" s="1035"/>
    </row>
    <row r="7" spans="1:47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69"/>
      <c r="AP7" s="953" t="s">
        <v>265</v>
      </c>
      <c r="AQ7" s="969"/>
      <c r="AR7" s="1012"/>
      <c r="AS7" s="1013"/>
      <c r="AT7" s="1038"/>
      <c r="AU7" s="951"/>
    </row>
    <row r="8" spans="1:47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6"/>
      <c r="AP8" s="973" t="s">
        <v>219</v>
      </c>
      <c r="AQ8" s="976"/>
      <c r="AR8" s="1018"/>
      <c r="AS8" s="1019"/>
      <c r="AT8" s="1032"/>
      <c r="AU8" s="972"/>
    </row>
    <row r="9" spans="1:47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763"/>
      <c r="AS9" s="469"/>
      <c r="AT9" s="65"/>
      <c r="AU9" s="66"/>
    </row>
    <row r="10" spans="1:4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320" t="s">
        <v>42</v>
      </c>
      <c r="AP10" s="227" t="s">
        <v>33</v>
      </c>
      <c r="AQ10" s="320" t="s">
        <v>42</v>
      </c>
      <c r="AR10" s="601" t="s">
        <v>33</v>
      </c>
      <c r="AS10" s="602" t="s">
        <v>42</v>
      </c>
      <c r="AT10" s="310" t="s">
        <v>33</v>
      </c>
      <c r="AU10" s="129" t="s">
        <v>42</v>
      </c>
    </row>
    <row r="11" spans="1:47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1">
        <v>100</v>
      </c>
      <c r="AP11" s="664">
        <v>229057</v>
      </c>
      <c r="AQ11" s="661">
        <v>100</v>
      </c>
      <c r="AR11" s="603">
        <v>213000</v>
      </c>
      <c r="AS11" s="604">
        <v>100</v>
      </c>
      <c r="AT11" s="660">
        <v>240000</v>
      </c>
      <c r="AU11" s="665">
        <v>100</v>
      </c>
    </row>
    <row r="12" spans="1:47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321">
        <v>0.83</v>
      </c>
      <c r="AP12" s="228">
        <v>189709</v>
      </c>
      <c r="AQ12" s="321">
        <v>0.8215782909210595</v>
      </c>
      <c r="AR12" s="605">
        <v>178400</v>
      </c>
      <c r="AS12" s="606">
        <f>AR12/(AR12+AR13)</f>
        <v>0.82976744186046514</v>
      </c>
      <c r="AT12" s="121">
        <v>198700</v>
      </c>
      <c r="AU12" s="72">
        <f>AT12/(AT12+AT13)</f>
        <v>0.82005777961205117</v>
      </c>
    </row>
    <row r="13" spans="1:47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22">
        <v>0.17</v>
      </c>
      <c r="AP13" s="229">
        <v>41199</v>
      </c>
      <c r="AQ13" s="322">
        <v>0.1784217090789405</v>
      </c>
      <c r="AR13" s="607">
        <v>36600</v>
      </c>
      <c r="AS13" s="608">
        <f>1-AS12</f>
        <v>0.17023255813953486</v>
      </c>
      <c r="AT13" s="122">
        <v>43600</v>
      </c>
      <c r="AU13" s="73">
        <f>1-AU12</f>
        <v>0.17994222038794883</v>
      </c>
    </row>
    <row r="14" spans="1:47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23"/>
      <c r="AP14" s="230">
        <v>-1851</v>
      </c>
      <c r="AQ14" s="323"/>
      <c r="AR14" s="609">
        <v>-2000</v>
      </c>
      <c r="AS14" s="610"/>
      <c r="AT14" s="123">
        <v>-2300</v>
      </c>
      <c r="AU14" s="64"/>
    </row>
    <row r="15" spans="1:47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1">
        <v>5.6</v>
      </c>
      <c r="AP15" s="664">
        <v>12195</v>
      </c>
      <c r="AQ15" s="661">
        <v>5.3240023225659989</v>
      </c>
      <c r="AR15" s="603">
        <v>10000</v>
      </c>
      <c r="AS15" s="604">
        <f>AR15/AR11*100</f>
        <v>4.6948356807511731</v>
      </c>
      <c r="AT15" s="660">
        <v>14500</v>
      </c>
      <c r="AU15" s="665">
        <f>AT15/AT11*100</f>
        <v>6.041666666666667</v>
      </c>
    </row>
    <row r="16" spans="1:47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24">
        <v>0.41</v>
      </c>
      <c r="AP16" s="228">
        <v>7184</v>
      </c>
      <c r="AQ16" s="324">
        <v>0.39815995122762288</v>
      </c>
      <c r="AR16" s="605">
        <v>6000</v>
      </c>
      <c r="AS16" s="606">
        <f>AR16/(AR16+AR17)</f>
        <v>0.379746835443038</v>
      </c>
      <c r="AT16" s="121">
        <v>9200</v>
      </c>
      <c r="AU16" s="72">
        <f>AT16/(AT16+AT17)</f>
        <v>0.46231155778894473</v>
      </c>
    </row>
    <row r="17" spans="1:47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25">
        <v>0.59</v>
      </c>
      <c r="AP17" s="229">
        <v>10859</v>
      </c>
      <c r="AQ17" s="325">
        <v>0.60184004877237718</v>
      </c>
      <c r="AR17" s="607">
        <v>9800</v>
      </c>
      <c r="AS17" s="608">
        <f>1-AS16</f>
        <v>0.620253164556962</v>
      </c>
      <c r="AT17" s="122">
        <v>10700</v>
      </c>
      <c r="AU17" s="73">
        <f>1-AU16</f>
        <v>0.53768844221105527</v>
      </c>
    </row>
    <row r="18" spans="1:47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23"/>
      <c r="AP18" s="230">
        <v>-5847</v>
      </c>
      <c r="AQ18" s="323"/>
      <c r="AR18" s="609">
        <v>-5800</v>
      </c>
      <c r="AS18" s="610"/>
      <c r="AT18" s="123">
        <v>-5400</v>
      </c>
      <c r="AU18" s="64"/>
    </row>
    <row r="19" spans="1:47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2"/>
      <c r="AP19" s="678">
        <v>4626</v>
      </c>
      <c r="AQ19" s="682"/>
      <c r="AR19" s="611"/>
      <c r="AS19" s="612"/>
      <c r="AT19" s="681"/>
      <c r="AU19" s="679"/>
    </row>
    <row r="20" spans="1:47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26"/>
      <c r="AP20" s="228">
        <v>3831</v>
      </c>
      <c r="AQ20" s="326"/>
      <c r="AR20" s="605"/>
      <c r="AS20" s="613"/>
      <c r="AT20" s="121"/>
      <c r="AU20" s="74"/>
    </row>
    <row r="21" spans="1:47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27"/>
      <c r="AP21" s="229">
        <v>-577</v>
      </c>
      <c r="AQ21" s="327"/>
      <c r="AR21" s="607"/>
      <c r="AS21" s="614"/>
      <c r="AT21" s="122"/>
      <c r="AU21" s="63"/>
    </row>
    <row r="22" spans="1:47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27"/>
      <c r="AP22" s="229">
        <v>1410</v>
      </c>
      <c r="AQ22" s="327"/>
      <c r="AR22" s="607"/>
      <c r="AS22" s="614"/>
      <c r="AT22" s="122"/>
      <c r="AU22" s="63"/>
    </row>
    <row r="23" spans="1:47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23"/>
      <c r="AP23" s="230">
        <v>-37</v>
      </c>
      <c r="AQ23" s="323"/>
      <c r="AR23" s="609"/>
      <c r="AS23" s="610"/>
      <c r="AT23" s="123"/>
      <c r="AU23" s="64"/>
    </row>
    <row r="24" spans="1:47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9">
        <v>7.5</v>
      </c>
      <c r="AP24" s="684">
        <v>16822</v>
      </c>
      <c r="AQ24" s="689">
        <v>7.3440235399922296</v>
      </c>
      <c r="AR24" s="615">
        <v>14200</v>
      </c>
      <c r="AS24" s="616">
        <f>AR24/AR11*100</f>
        <v>6.666666666666667</v>
      </c>
      <c r="AT24" s="688">
        <v>17100</v>
      </c>
      <c r="AU24" s="685">
        <f>AT24/AT11*100</f>
        <v>7.1249999999999991</v>
      </c>
    </row>
    <row r="25" spans="1:47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2"/>
      <c r="AP25" s="678">
        <v>-84</v>
      </c>
      <c r="AQ25" s="682"/>
      <c r="AR25" s="611"/>
      <c r="AS25" s="612"/>
      <c r="AT25" s="681"/>
      <c r="AU25" s="679"/>
    </row>
    <row r="26" spans="1:47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26"/>
      <c r="AP26" s="228"/>
      <c r="AQ26" s="326"/>
      <c r="AR26" s="605"/>
      <c r="AS26" s="613"/>
      <c r="AT26" s="121"/>
      <c r="AU26" s="74"/>
    </row>
    <row r="27" spans="1:47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27"/>
      <c r="AP27" s="229">
        <v>75</v>
      </c>
      <c r="AQ27" s="327"/>
      <c r="AR27" s="607"/>
      <c r="AS27" s="614"/>
      <c r="AT27" s="122"/>
      <c r="AU27" s="63"/>
    </row>
    <row r="28" spans="1:47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27"/>
      <c r="AP28" s="229">
        <v>159</v>
      </c>
      <c r="AQ28" s="327"/>
      <c r="AR28" s="607"/>
      <c r="AS28" s="614"/>
      <c r="AT28" s="122"/>
      <c r="AU28" s="63"/>
    </row>
    <row r="29" spans="1:47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27"/>
      <c r="AP29" s="229">
        <v>3275</v>
      </c>
      <c r="AQ29" s="327"/>
      <c r="AR29" s="607"/>
      <c r="AS29" s="614"/>
      <c r="AT29" s="122"/>
      <c r="AU29" s="63"/>
    </row>
    <row r="30" spans="1:47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27"/>
      <c r="AP30" s="229">
        <v>-30</v>
      </c>
      <c r="AQ30" s="327"/>
      <c r="AR30" s="607"/>
      <c r="AS30" s="614"/>
      <c r="AT30" s="122"/>
      <c r="AU30" s="63"/>
    </row>
    <row r="31" spans="1:47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27"/>
      <c r="AP31" s="229">
        <v>-1494</v>
      </c>
      <c r="AQ31" s="327"/>
      <c r="AR31" s="607"/>
      <c r="AS31" s="614"/>
      <c r="AT31" s="122"/>
      <c r="AU31" s="63"/>
    </row>
    <row r="32" spans="1:47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27"/>
      <c r="AP32" s="229">
        <v>-1908</v>
      </c>
      <c r="AQ32" s="327"/>
      <c r="AR32" s="607"/>
      <c r="AS32" s="614"/>
      <c r="AT32" s="122"/>
      <c r="AU32" s="63"/>
    </row>
    <row r="33" spans="1:47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27"/>
      <c r="AP33" s="229">
        <v>-162</v>
      </c>
      <c r="AQ33" s="327"/>
      <c r="AR33" s="607"/>
      <c r="AS33" s="614"/>
      <c r="AT33" s="122"/>
      <c r="AU33" s="63"/>
    </row>
    <row r="34" spans="1:47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27"/>
      <c r="AP34" s="229"/>
      <c r="AQ34" s="327"/>
      <c r="AR34" s="607"/>
      <c r="AS34" s="614"/>
      <c r="AT34" s="122"/>
      <c r="AU34" s="63"/>
    </row>
    <row r="35" spans="1:47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23"/>
      <c r="AP35" s="230"/>
      <c r="AQ35" s="323"/>
      <c r="AR35" s="609"/>
      <c r="AS35" s="610"/>
      <c r="AT35" s="123"/>
      <c r="AU35" s="64"/>
    </row>
    <row r="36" spans="1:47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23"/>
      <c r="AP36" s="230"/>
      <c r="AQ36" s="323"/>
      <c r="AR36" s="609"/>
      <c r="AS36" s="610"/>
      <c r="AT36" s="123"/>
      <c r="AU36" s="64"/>
    </row>
    <row r="37" spans="1:47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2"/>
      <c r="AP37" s="678">
        <v>16737</v>
      </c>
      <c r="AQ37" s="682"/>
      <c r="AR37" s="611"/>
      <c r="AS37" s="612"/>
      <c r="AT37" s="681"/>
      <c r="AU37" s="679"/>
    </row>
    <row r="38" spans="1:47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700">
        <v>5.0999999999999996</v>
      </c>
      <c r="AP38" s="696">
        <v>11851</v>
      </c>
      <c r="AQ38" s="700">
        <v>5.1738213632414638</v>
      </c>
      <c r="AR38" s="617">
        <v>37600</v>
      </c>
      <c r="AS38" s="618">
        <f>AR38/AR11*100</f>
        <v>17.652582159624412</v>
      </c>
      <c r="AT38" s="699"/>
      <c r="AU38" s="698"/>
    </row>
    <row r="39" spans="1:47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475"/>
      <c r="AT39" s="155"/>
      <c r="AU39" s="157"/>
    </row>
    <row r="40" spans="1:47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328"/>
      <c r="AP40" s="751">
        <v>26447</v>
      </c>
      <c r="AQ40" s="766"/>
      <c r="AR40" s="752">
        <v>24819</v>
      </c>
      <c r="AS40" s="620"/>
      <c r="AT40" s="751">
        <v>30100</v>
      </c>
      <c r="AU40" s="77"/>
    </row>
    <row r="41" spans="1:47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383</v>
      </c>
      <c r="AN41" s="738">
        <v>132.03</v>
      </c>
      <c r="AO41" s="755"/>
      <c r="AP41" s="738">
        <v>137.31</v>
      </c>
      <c r="AQ41" s="755"/>
      <c r="AR41" s="743">
        <v>442.99</v>
      </c>
      <c r="AS41" s="754"/>
      <c r="AT41" s="745"/>
      <c r="AU41" s="736"/>
    </row>
    <row r="42" spans="1:47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83"/>
      <c r="AP42" s="1048">
        <v>60</v>
      </c>
      <c r="AQ42" s="1031"/>
      <c r="AR42" s="758">
        <v>60</v>
      </c>
      <c r="AS42" s="757"/>
      <c r="AT42" s="125"/>
      <c r="AU42" s="79"/>
    </row>
    <row r="43" spans="1:4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330"/>
      <c r="AP43" s="233">
        <v>0.437</v>
      </c>
      <c r="AQ43" s="330"/>
      <c r="AR43" s="623">
        <v>0.13500000000000001</v>
      </c>
      <c r="AS43" s="624"/>
      <c r="AT43" s="220"/>
      <c r="AU43" s="81"/>
    </row>
    <row r="44" spans="1:47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386</v>
      </c>
      <c r="AM44" s="480"/>
      <c r="AN44" s="753"/>
      <c r="AO44" s="480"/>
      <c r="AP44" s="767"/>
      <c r="AQ44" s="768"/>
      <c r="AR44" s="767"/>
      <c r="AS44" s="480"/>
      <c r="AT44" s="75"/>
      <c r="AU44" s="84"/>
    </row>
    <row r="45" spans="1:47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987"/>
      <c r="AL45" s="984" t="s">
        <v>33</v>
      </c>
      <c r="AM45" s="987"/>
      <c r="AN45" s="984" t="s">
        <v>33</v>
      </c>
      <c r="AO45" s="1002"/>
      <c r="AP45" s="984" t="s">
        <v>33</v>
      </c>
      <c r="AQ45" s="1002"/>
      <c r="AR45" s="1046" t="s">
        <v>33</v>
      </c>
      <c r="AS45" s="1023"/>
      <c r="AT45" s="991" t="s">
        <v>33</v>
      </c>
      <c r="AU45" s="990"/>
    </row>
    <row r="46" spans="1:47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5"/>
      <c r="AL46" s="703">
        <v>462031</v>
      </c>
      <c r="AM46" s="788" t="s">
        <v>385</v>
      </c>
      <c r="AN46" s="703">
        <v>482575</v>
      </c>
      <c r="AO46" s="707"/>
      <c r="AP46" s="703">
        <v>468243</v>
      </c>
      <c r="AQ46" s="769"/>
      <c r="AR46" s="625"/>
      <c r="AS46" s="626"/>
      <c r="AT46" s="706"/>
      <c r="AU46" s="704"/>
    </row>
    <row r="47" spans="1:47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89" t="s">
        <v>385</v>
      </c>
      <c r="AN47" s="234">
        <v>229908</v>
      </c>
      <c r="AO47" s="336"/>
      <c r="AP47" s="234">
        <v>243757</v>
      </c>
      <c r="AQ47" s="770"/>
      <c r="AR47" s="627"/>
      <c r="AS47" s="628"/>
      <c r="AT47" s="86"/>
      <c r="AU47" s="87"/>
    </row>
    <row r="48" spans="1:47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332"/>
      <c r="AP48" s="235">
        <v>113775</v>
      </c>
      <c r="AQ48" s="771"/>
      <c r="AR48" s="629"/>
      <c r="AS48" s="630"/>
      <c r="AT48" s="89"/>
      <c r="AU48" s="90"/>
    </row>
    <row r="49" spans="1:47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89" t="s">
        <v>385</v>
      </c>
      <c r="AN49" s="235">
        <v>138812</v>
      </c>
      <c r="AO49" s="332"/>
      <c r="AP49" s="235">
        <v>110709</v>
      </c>
      <c r="AQ49" s="771"/>
      <c r="AR49" s="629"/>
      <c r="AS49" s="630"/>
      <c r="AT49" s="89"/>
      <c r="AU49" s="90"/>
    </row>
    <row r="50" spans="1:47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337"/>
      <c r="AP50" s="236">
        <v>111587</v>
      </c>
      <c r="AQ50" s="772"/>
      <c r="AR50" s="631"/>
      <c r="AS50" s="632"/>
      <c r="AT50" s="139"/>
      <c r="AU50" s="140"/>
    </row>
    <row r="51" spans="1:47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5"/>
      <c r="AL51" s="703">
        <v>167480</v>
      </c>
      <c r="AM51" s="788" t="s">
        <v>385</v>
      </c>
      <c r="AN51" s="703">
        <v>183470</v>
      </c>
      <c r="AO51" s="707"/>
      <c r="AP51" s="703">
        <v>181886</v>
      </c>
      <c r="AQ51" s="769"/>
      <c r="AR51" s="625"/>
      <c r="AS51" s="626"/>
      <c r="AT51" s="706"/>
      <c r="AU51" s="704"/>
    </row>
    <row r="52" spans="1:47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336"/>
      <c r="AP52" s="237">
        <v>20987</v>
      </c>
      <c r="AQ52" s="770"/>
      <c r="AR52" s="627"/>
      <c r="AS52" s="628"/>
      <c r="AT52" s="86"/>
      <c r="AU52" s="87"/>
    </row>
    <row r="53" spans="1:47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332"/>
      <c r="AP53" s="238">
        <v>51000</v>
      </c>
      <c r="AQ53" s="771"/>
      <c r="AR53" s="629"/>
      <c r="AS53" s="630"/>
      <c r="AT53" s="89"/>
      <c r="AU53" s="90"/>
    </row>
    <row r="54" spans="1:47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332"/>
      <c r="AP54" s="238">
        <v>45084</v>
      </c>
      <c r="AQ54" s="771"/>
      <c r="AR54" s="629"/>
      <c r="AS54" s="630"/>
      <c r="AT54" s="89"/>
      <c r="AU54" s="90"/>
    </row>
    <row r="55" spans="1:47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332"/>
      <c r="AP55" s="238">
        <v>10268</v>
      </c>
      <c r="AQ55" s="771"/>
      <c r="AR55" s="629"/>
      <c r="AS55" s="630"/>
      <c r="AT55" s="89"/>
      <c r="AU55" s="90"/>
    </row>
    <row r="56" spans="1:47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89" t="s">
        <v>385</v>
      </c>
      <c r="AN56" s="236">
        <v>21870</v>
      </c>
      <c r="AO56" s="338"/>
      <c r="AP56" s="236">
        <v>14925</v>
      </c>
      <c r="AQ56" s="773"/>
      <c r="AR56" s="633"/>
      <c r="AS56" s="634"/>
      <c r="AT56" s="92"/>
      <c r="AU56" s="93"/>
    </row>
    <row r="57" spans="1:47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1"/>
      <c r="AL57" s="709">
        <v>294550</v>
      </c>
      <c r="AM57" s="711"/>
      <c r="AN57" s="709">
        <v>299104</v>
      </c>
      <c r="AO57" s="713"/>
      <c r="AP57" s="709">
        <v>286356</v>
      </c>
      <c r="AQ57" s="774"/>
      <c r="AR57" s="635"/>
      <c r="AS57" s="636"/>
      <c r="AT57" s="712"/>
      <c r="AU57" s="710"/>
    </row>
    <row r="58" spans="1:47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331"/>
      <c r="AP58" s="239">
        <v>22393</v>
      </c>
      <c r="AQ58" s="775"/>
      <c r="AR58" s="637"/>
      <c r="AS58" s="638"/>
      <c r="AT58" s="95"/>
      <c r="AU58" s="96"/>
    </row>
    <row r="59" spans="1:47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332"/>
      <c r="AP59" s="238">
        <v>19587</v>
      </c>
      <c r="AQ59" s="771"/>
      <c r="AR59" s="629"/>
      <c r="AS59" s="630"/>
      <c r="AT59" s="89"/>
      <c r="AU59" s="90"/>
    </row>
    <row r="60" spans="1:47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332"/>
      <c r="AP60" s="238">
        <v>204319</v>
      </c>
      <c r="AQ60" s="771"/>
      <c r="AR60" s="629"/>
      <c r="AS60" s="630"/>
      <c r="AT60" s="89"/>
      <c r="AU60" s="90"/>
    </row>
    <row r="61" spans="1:47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333"/>
      <c r="AP61" s="240">
        <v>43252</v>
      </c>
      <c r="AQ61" s="776"/>
      <c r="AR61" s="639"/>
      <c r="AS61" s="640"/>
      <c r="AT61" s="221"/>
      <c r="AU61" s="97"/>
    </row>
    <row r="62" spans="1:4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90" t="s">
        <v>383</v>
      </c>
      <c r="AN62" s="241">
        <v>3381.2</v>
      </c>
      <c r="AO62" s="756"/>
      <c r="AP62" s="241">
        <v>3298.18</v>
      </c>
      <c r="AQ62" s="777"/>
      <c r="AR62" s="641"/>
      <c r="AS62" s="626"/>
      <c r="AT62" s="99"/>
      <c r="AU62" s="85"/>
    </row>
    <row r="63" spans="1:4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91" t="s">
        <v>387</v>
      </c>
      <c r="AN63" s="242">
        <v>0.61399999999999999</v>
      </c>
      <c r="AO63" s="335"/>
      <c r="AP63" s="242">
        <v>0.60499999999999998</v>
      </c>
      <c r="AQ63" s="778"/>
      <c r="AR63" s="642"/>
      <c r="AS63" s="643"/>
      <c r="AT63" s="101"/>
      <c r="AU63" s="102"/>
    </row>
    <row r="64" spans="1:4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335"/>
      <c r="AP64" s="242">
        <v>4.1000000000000002E-2</v>
      </c>
      <c r="AQ64" s="778"/>
      <c r="AR64" s="642"/>
      <c r="AS64" s="626"/>
      <c r="AT64" s="101"/>
      <c r="AU64" s="85"/>
    </row>
    <row r="65" spans="1:4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335"/>
      <c r="AP65" s="242">
        <v>2.5000000000000001E-2</v>
      </c>
      <c r="AQ65" s="778"/>
      <c r="AR65" s="642"/>
      <c r="AS65" s="626"/>
      <c r="AT65" s="101"/>
      <c r="AU65" s="85"/>
    </row>
    <row r="66" spans="1:47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5"/>
      <c r="AL66" s="703">
        <v>12747</v>
      </c>
      <c r="AM66" s="705"/>
      <c r="AN66" s="703">
        <v>12995</v>
      </c>
      <c r="AO66" s="707"/>
      <c r="AP66" s="703">
        <v>14252</v>
      </c>
      <c r="AQ66" s="769"/>
      <c r="AR66" s="625"/>
      <c r="AS66" s="626"/>
      <c r="AT66" s="706"/>
      <c r="AU66" s="704"/>
    </row>
    <row r="67" spans="1:47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336"/>
      <c r="AP67" s="234">
        <v>8273</v>
      </c>
      <c r="AQ67" s="770"/>
      <c r="AR67" s="627"/>
      <c r="AS67" s="628"/>
      <c r="AT67" s="86"/>
      <c r="AU67" s="87"/>
    </row>
    <row r="68" spans="1:47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332"/>
      <c r="AP68" s="235">
        <v>5726</v>
      </c>
      <c r="AQ68" s="771"/>
      <c r="AR68" s="629"/>
      <c r="AS68" s="630"/>
      <c r="AT68" s="89"/>
      <c r="AU68" s="90"/>
    </row>
    <row r="69" spans="1:47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338"/>
      <c r="AP69" s="243">
        <v>252</v>
      </c>
      <c r="AQ69" s="773"/>
      <c r="AR69" s="633"/>
      <c r="AS69" s="634"/>
      <c r="AT69" s="92"/>
      <c r="AU69" s="93"/>
    </row>
    <row r="70" spans="1:47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5"/>
      <c r="AL70" s="703">
        <v>21582</v>
      </c>
      <c r="AM70" s="705"/>
      <c r="AN70" s="703">
        <v>18036</v>
      </c>
      <c r="AO70" s="707"/>
      <c r="AP70" s="703">
        <v>26387</v>
      </c>
      <c r="AQ70" s="769"/>
      <c r="AR70" s="625"/>
      <c r="AS70" s="626"/>
      <c r="AT70" s="706"/>
      <c r="AU70" s="704"/>
    </row>
    <row r="71" spans="1:47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336"/>
      <c r="AP71" s="234">
        <v>20351</v>
      </c>
      <c r="AQ71" s="770"/>
      <c r="AR71" s="627"/>
      <c r="AS71" s="628"/>
      <c r="AT71" s="86"/>
      <c r="AU71" s="87"/>
    </row>
    <row r="72" spans="1:47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332"/>
      <c r="AP72" s="235">
        <v>5846</v>
      </c>
      <c r="AQ72" s="771"/>
      <c r="AR72" s="629"/>
      <c r="AS72" s="630"/>
      <c r="AT72" s="89"/>
      <c r="AU72" s="90"/>
    </row>
    <row r="73" spans="1:47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333"/>
      <c r="AP73" s="339">
        <v>190</v>
      </c>
      <c r="AQ73" s="776"/>
      <c r="AR73" s="633"/>
      <c r="AS73" s="634"/>
      <c r="AT73" s="92"/>
      <c r="AU73" s="93"/>
    </row>
    <row r="74" spans="1:47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3" t="s">
        <v>389</v>
      </c>
      <c r="AM74" s="414"/>
      <c r="AN74" s="490"/>
      <c r="AO74" s="414"/>
      <c r="AP74" s="779"/>
      <c r="AQ74" s="780"/>
      <c r="AR74" s="490"/>
      <c r="AS74" s="414"/>
      <c r="AT74" s="104"/>
      <c r="AU74" s="105"/>
    </row>
    <row r="75" spans="1:47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987"/>
      <c r="AL75" s="984" t="s">
        <v>33</v>
      </c>
      <c r="AM75" s="987"/>
      <c r="AN75" s="984" t="s">
        <v>33</v>
      </c>
      <c r="AO75" s="1002"/>
      <c r="AP75" s="984" t="s">
        <v>33</v>
      </c>
      <c r="AQ75" s="1002"/>
      <c r="AR75" s="1046" t="s">
        <v>33</v>
      </c>
      <c r="AS75" s="1023"/>
      <c r="AT75" s="991" t="s">
        <v>33</v>
      </c>
      <c r="AU75" s="990"/>
    </row>
    <row r="76" spans="1:47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5"/>
      <c r="AL76" s="703">
        <v>21481</v>
      </c>
      <c r="AM76" s="705"/>
      <c r="AN76" s="703">
        <v>23352</v>
      </c>
      <c r="AO76" s="707"/>
      <c r="AP76" s="703">
        <v>17624</v>
      </c>
      <c r="AQ76" s="707"/>
      <c r="AR76" s="625"/>
      <c r="AS76" s="626"/>
      <c r="AT76" s="706"/>
      <c r="AU76" s="704"/>
    </row>
    <row r="77" spans="1:47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5"/>
      <c r="AL77" s="703">
        <v>-22219</v>
      </c>
      <c r="AM77" s="705"/>
      <c r="AN77" s="703">
        <v>-31786</v>
      </c>
      <c r="AO77" s="707"/>
      <c r="AP77" s="703">
        <v>-18022</v>
      </c>
      <c r="AQ77" s="707"/>
      <c r="AR77" s="625"/>
      <c r="AS77" s="626"/>
      <c r="AT77" s="706"/>
      <c r="AU77" s="704"/>
    </row>
    <row r="78" spans="1:47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336"/>
      <c r="AP78" s="237">
        <v>-23440</v>
      </c>
      <c r="AQ78" s="336"/>
      <c r="AR78" s="644"/>
      <c r="AS78" s="628"/>
      <c r="AT78" s="142"/>
      <c r="AU78" s="87"/>
    </row>
    <row r="79" spans="1:47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338"/>
      <c r="AP79" s="236">
        <v>5160</v>
      </c>
      <c r="AQ79" s="338"/>
      <c r="AR79" s="631"/>
      <c r="AS79" s="634"/>
      <c r="AT79" s="139"/>
      <c r="AU79" s="93"/>
    </row>
    <row r="80" spans="1:47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5"/>
      <c r="AL80" s="703">
        <v>3419</v>
      </c>
      <c r="AM80" s="705"/>
      <c r="AN80" s="703">
        <v>12066</v>
      </c>
      <c r="AO80" s="707"/>
      <c r="AP80" s="703">
        <v>-2359</v>
      </c>
      <c r="AQ80" s="707"/>
      <c r="AR80" s="625"/>
      <c r="AS80" s="626"/>
      <c r="AT80" s="706"/>
      <c r="AU80" s="704"/>
    </row>
    <row r="81" spans="1:47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336"/>
      <c r="AP81" s="237">
        <v>-5618</v>
      </c>
      <c r="AQ81" s="336"/>
      <c r="AR81" s="645"/>
      <c r="AS81" s="628"/>
      <c r="AT81" s="106"/>
      <c r="AU81" s="87"/>
    </row>
    <row r="82" spans="1:47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340"/>
      <c r="AP82" s="238">
        <v>14863</v>
      </c>
      <c r="AQ82" s="340"/>
      <c r="AR82" s="646"/>
      <c r="AS82" s="647"/>
      <c r="AT82" s="132"/>
      <c r="AU82" s="133"/>
    </row>
    <row r="83" spans="1:47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338"/>
      <c r="AP83" s="245">
        <v>-5202</v>
      </c>
      <c r="AQ83" s="338"/>
      <c r="AR83" s="648"/>
      <c r="AS83" s="634"/>
      <c r="AT83" s="108"/>
      <c r="AU83" s="93"/>
    </row>
    <row r="84" spans="1:47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5"/>
      <c r="AL84" s="703">
        <v>39580</v>
      </c>
      <c r="AM84" s="705"/>
      <c r="AN84" s="703">
        <v>42972</v>
      </c>
      <c r="AO84" s="707"/>
      <c r="AP84" s="703">
        <v>40541</v>
      </c>
      <c r="AQ84" s="707"/>
      <c r="AR84" s="625"/>
      <c r="AS84" s="626"/>
      <c r="AT84" s="706"/>
      <c r="AU84" s="704"/>
    </row>
    <row r="85" spans="1:47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81"/>
      <c r="AQ85" s="782"/>
      <c r="AR85" s="492"/>
      <c r="AS85" s="493"/>
      <c r="AT85" s="110"/>
      <c r="AU85" s="111"/>
    </row>
    <row r="86" spans="1:47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399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998"/>
      <c r="AL86" s="997" t="s">
        <v>364</v>
      </c>
      <c r="AM86" s="998"/>
      <c r="AN86" s="997" t="s">
        <v>390</v>
      </c>
      <c r="AO86" s="1030"/>
      <c r="AP86" s="997" t="s">
        <v>400</v>
      </c>
      <c r="AQ86" s="1030"/>
      <c r="AR86" s="649"/>
      <c r="AS86" s="650"/>
      <c r="AT86" s="539"/>
      <c r="AU86" s="537"/>
    </row>
    <row r="87" spans="1:47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401</v>
      </c>
      <c r="AE87" s="999"/>
      <c r="AF87" s="997" t="s">
        <v>329</v>
      </c>
      <c r="AG87" s="994"/>
      <c r="AH87" s="997"/>
      <c r="AI87" s="994"/>
      <c r="AJ87" s="997" t="s">
        <v>353</v>
      </c>
      <c r="AK87" s="994"/>
      <c r="AL87" s="997"/>
      <c r="AM87" s="994"/>
      <c r="AN87" s="997" t="s">
        <v>388</v>
      </c>
      <c r="AO87" s="1007"/>
      <c r="AP87" s="997" t="s">
        <v>397</v>
      </c>
      <c r="AQ87" s="1007"/>
      <c r="AR87" s="1047"/>
      <c r="AS87" s="1004"/>
      <c r="AT87" s="1009"/>
      <c r="AU87" s="993"/>
    </row>
    <row r="88" spans="1:4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342"/>
      <c r="AP88" s="246">
        <v>971</v>
      </c>
      <c r="AQ88" s="342"/>
      <c r="AR88" s="651"/>
      <c r="AS88" s="652"/>
      <c r="AT88" s="112"/>
      <c r="AU88" s="50"/>
    </row>
    <row r="89" spans="1:47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4"/>
      <c r="AL89" s="722">
        <v>1017</v>
      </c>
      <c r="AM89" s="724"/>
      <c r="AN89" s="722">
        <v>1067</v>
      </c>
      <c r="AO89" s="726"/>
      <c r="AP89" s="722">
        <v>1103</v>
      </c>
      <c r="AQ89" s="726"/>
      <c r="AR89" s="653"/>
      <c r="AS89" s="654"/>
      <c r="AT89" s="725"/>
      <c r="AU89" s="723"/>
    </row>
    <row r="90" spans="1:47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342"/>
      <c r="AP90" s="247">
        <v>843</v>
      </c>
      <c r="AQ90" s="342"/>
      <c r="AR90" s="655"/>
      <c r="AS90" s="652"/>
      <c r="AT90" s="114"/>
      <c r="AU90" s="50"/>
    </row>
    <row r="91" spans="1:47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0"/>
      <c r="AL91" s="728">
        <v>4463</v>
      </c>
      <c r="AM91" s="730"/>
      <c r="AN91" s="728">
        <v>4466</v>
      </c>
      <c r="AO91" s="731"/>
      <c r="AP91" s="728">
        <v>4625</v>
      </c>
      <c r="AQ91" s="783"/>
      <c r="AR91" s="656"/>
      <c r="AS91" s="657"/>
      <c r="AT91" s="730"/>
      <c r="AU91" s="729"/>
    </row>
    <row r="92" spans="1:47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341"/>
      <c r="AP92" s="248">
        <v>4255</v>
      </c>
      <c r="AQ92" s="784"/>
      <c r="AR92" s="658"/>
      <c r="AS92" s="659"/>
      <c r="AT92" s="117"/>
      <c r="AU92" s="118"/>
    </row>
    <row r="93" spans="1:47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341"/>
      <c r="AP93" s="248">
        <v>297</v>
      </c>
      <c r="AQ93" s="784"/>
      <c r="AR93" s="658"/>
      <c r="AS93" s="659"/>
      <c r="AT93" s="117"/>
      <c r="AU93" s="118"/>
    </row>
    <row r="94" spans="1:47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341"/>
      <c r="AP94" s="248">
        <v>73</v>
      </c>
      <c r="AQ94" s="784"/>
      <c r="AR94" s="658"/>
      <c r="AS94" s="659"/>
      <c r="AT94" s="117"/>
      <c r="AU94" s="118"/>
    </row>
  </sheetData>
  <mergeCells count="197">
    <mergeCell ref="AJ87:AK87"/>
    <mergeCell ref="AL87:AM87"/>
    <mergeCell ref="AN87:AO87"/>
    <mergeCell ref="AP87:AQ87"/>
    <mergeCell ref="AR87:AS87"/>
    <mergeCell ref="AT87:AU87"/>
    <mergeCell ref="X87:Y87"/>
    <mergeCell ref="Z87:AA87"/>
    <mergeCell ref="AB87:AC87"/>
    <mergeCell ref="AD87:AE87"/>
    <mergeCell ref="AF87:AG87"/>
    <mergeCell ref="AH87:AI87"/>
    <mergeCell ref="AH86:AI86"/>
    <mergeCell ref="AJ86:AK86"/>
    <mergeCell ref="AL86:AM86"/>
    <mergeCell ref="AN86:AO86"/>
    <mergeCell ref="R86:S86"/>
    <mergeCell ref="T86:U86"/>
    <mergeCell ref="V86:W86"/>
    <mergeCell ref="X86:Y86"/>
    <mergeCell ref="Z86:AA86"/>
    <mergeCell ref="AB86:AC86"/>
    <mergeCell ref="D87:E87"/>
    <mergeCell ref="F87:G87"/>
    <mergeCell ref="H87:I87"/>
    <mergeCell ref="L87:M87"/>
    <mergeCell ref="N87:O87"/>
    <mergeCell ref="P87:Q87"/>
    <mergeCell ref="R87:S87"/>
    <mergeCell ref="T87:U87"/>
    <mergeCell ref="V87:W87"/>
    <mergeCell ref="AP75:AQ75"/>
    <mergeCell ref="AR75:AS75"/>
    <mergeCell ref="AT75:AU75"/>
    <mergeCell ref="D86:E86"/>
    <mergeCell ref="F86:G86"/>
    <mergeCell ref="H86:I86"/>
    <mergeCell ref="J86:K86"/>
    <mergeCell ref="N86:O86"/>
    <mergeCell ref="P86:Q86"/>
    <mergeCell ref="AB75:AC75"/>
    <mergeCell ref="AD75:AE75"/>
    <mergeCell ref="AF75:AG75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AP86:AQ86"/>
    <mergeCell ref="AD86:AE86"/>
    <mergeCell ref="AF86:AG86"/>
    <mergeCell ref="AP45:AQ45"/>
    <mergeCell ref="AR45:AS45"/>
    <mergeCell ref="AT45:AU45"/>
    <mergeCell ref="D75:E75"/>
    <mergeCell ref="F75:G75"/>
    <mergeCell ref="H75:I75"/>
    <mergeCell ref="J75:K75"/>
    <mergeCell ref="L75:M75"/>
    <mergeCell ref="N75:O75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D45:E45"/>
    <mergeCell ref="F45:G45"/>
    <mergeCell ref="AN75:AO75"/>
    <mergeCell ref="H45:I45"/>
    <mergeCell ref="J45:K45"/>
    <mergeCell ref="L45:M45"/>
    <mergeCell ref="N45:O45"/>
    <mergeCell ref="AN8:AO8"/>
    <mergeCell ref="AP8:AQ8"/>
    <mergeCell ref="AR8:AS8"/>
    <mergeCell ref="AT8:AU8"/>
    <mergeCell ref="AL42:AM42"/>
    <mergeCell ref="AN42:AO42"/>
    <mergeCell ref="AP42:AQ42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N45:AO45"/>
    <mergeCell ref="AN7:AO7"/>
    <mergeCell ref="AP7:AQ7"/>
    <mergeCell ref="AR7:AS7"/>
    <mergeCell ref="AT7:AU7"/>
    <mergeCell ref="D8:E8"/>
    <mergeCell ref="F8:G8"/>
    <mergeCell ref="H8:I8"/>
    <mergeCell ref="J8:K8"/>
    <mergeCell ref="L8:M8"/>
    <mergeCell ref="N8:O8"/>
    <mergeCell ref="AB7:AC7"/>
    <mergeCell ref="AD7:AE7"/>
    <mergeCell ref="AF7:AG7"/>
    <mergeCell ref="AH7:AI7"/>
    <mergeCell ref="AJ7:AK7"/>
    <mergeCell ref="AL7:AM7"/>
    <mergeCell ref="P7:Q7"/>
    <mergeCell ref="R7:S7"/>
    <mergeCell ref="T7:U7"/>
    <mergeCell ref="V7:W7"/>
    <mergeCell ref="X7:Y7"/>
    <mergeCell ref="Z7:AA7"/>
    <mergeCell ref="X5:Y5"/>
    <mergeCell ref="Z5:AA5"/>
    <mergeCell ref="AN6:AO6"/>
    <mergeCell ref="AP6:AQ6"/>
    <mergeCell ref="AR6:AS6"/>
    <mergeCell ref="AT6:AU6"/>
    <mergeCell ref="D7:E7"/>
    <mergeCell ref="F7:G7"/>
    <mergeCell ref="H7:I7"/>
    <mergeCell ref="J7:K7"/>
    <mergeCell ref="L7:M7"/>
    <mergeCell ref="N7:O7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X4:Y4"/>
    <mergeCell ref="Z4:AA4"/>
    <mergeCell ref="D4:E4"/>
    <mergeCell ref="F4:G4"/>
    <mergeCell ref="AN5:AO5"/>
    <mergeCell ref="AP5:AQ5"/>
    <mergeCell ref="AR5:AS5"/>
    <mergeCell ref="AT5:AU5"/>
    <mergeCell ref="D6:E6"/>
    <mergeCell ref="F6:G6"/>
    <mergeCell ref="H6:I6"/>
    <mergeCell ref="J6:K6"/>
    <mergeCell ref="L6:M6"/>
    <mergeCell ref="N6:O6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H4:I4"/>
    <mergeCell ref="J4:K4"/>
    <mergeCell ref="L4:M4"/>
    <mergeCell ref="N4:O4"/>
    <mergeCell ref="AN4:AO4"/>
    <mergeCell ref="AP4:AQ4"/>
    <mergeCell ref="AR4:AS4"/>
    <mergeCell ref="AT4:AU4"/>
    <mergeCell ref="D5:E5"/>
    <mergeCell ref="F5:G5"/>
    <mergeCell ref="H5:I5"/>
    <mergeCell ref="J5:K5"/>
    <mergeCell ref="L5:M5"/>
    <mergeCell ref="N5:O5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94"/>
  <sheetViews>
    <sheetView view="pageBreakPreview" zoomScale="80" zoomScaleNormal="75" zoomScaleSheetLayoutView="80" workbookViewId="0">
      <pane xSplit="5" ySplit="10" topLeftCell="AM11" activePane="bottomRight" state="frozen"/>
      <selection pane="topRight" activeCell="F1" sqref="F1"/>
      <selection pane="bottomLeft" activeCell="A11" sqref="A11"/>
      <selection pane="bottomRight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796875" style="786" customWidth="1"/>
    <col min="45" max="45" width="8.3984375" style="53" bestFit="1" customWidth="1"/>
    <col min="46" max="46" width="12.796875" style="53" customWidth="1"/>
    <col min="47" max="47" width="8.3984375" style="53" bestFit="1" customWidth="1"/>
    <col min="48" max="16384" width="8.8984375" style="18"/>
  </cols>
  <sheetData>
    <row r="1" spans="1:47" s="19" customFormat="1" ht="19.8">
      <c r="A1" s="1" t="s">
        <v>398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86"/>
      <c r="AS1" s="53"/>
      <c r="AT1" s="53"/>
      <c r="AU1" s="53"/>
    </row>
    <row r="2" spans="1:47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86"/>
      <c r="AS2" s="53"/>
      <c r="AT2" s="53"/>
      <c r="AU2" s="53"/>
    </row>
    <row r="3" spans="1:47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86"/>
      <c r="AS3" s="53"/>
      <c r="AT3" s="53"/>
      <c r="AU3" s="53"/>
    </row>
    <row r="4" spans="1:47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69"/>
      <c r="AP4" s="953" t="s">
        <v>394</v>
      </c>
      <c r="AQ4" s="969"/>
      <c r="AR4" s="1037" t="s">
        <v>392</v>
      </c>
      <c r="AS4" s="1013"/>
      <c r="AT4" s="1038" t="s">
        <v>377</v>
      </c>
      <c r="AU4" s="951"/>
    </row>
    <row r="5" spans="1:47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1010"/>
      <c r="AP5" s="957" t="s">
        <v>395</v>
      </c>
      <c r="AQ5" s="1010"/>
      <c r="AR5" s="1014" t="s">
        <v>393</v>
      </c>
      <c r="AS5" s="1015"/>
      <c r="AT5" s="1041" t="s">
        <v>380</v>
      </c>
      <c r="AU5" s="968"/>
    </row>
    <row r="6" spans="1:47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1011"/>
      <c r="AP6" s="962" t="s">
        <v>117</v>
      </c>
      <c r="AQ6" s="1011"/>
      <c r="AR6" s="1016" t="s">
        <v>119</v>
      </c>
      <c r="AS6" s="1017"/>
      <c r="AT6" s="1034" t="s">
        <v>206</v>
      </c>
      <c r="AU6" s="1035"/>
    </row>
    <row r="7" spans="1:47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69"/>
      <c r="AP7" s="953" t="s">
        <v>396</v>
      </c>
      <c r="AQ7" s="969"/>
      <c r="AR7" s="1012"/>
      <c r="AS7" s="1013"/>
      <c r="AT7" s="1038"/>
      <c r="AU7" s="951"/>
    </row>
    <row r="8" spans="1:47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6"/>
      <c r="AP8" s="973" t="s">
        <v>219</v>
      </c>
      <c r="AQ8" s="976"/>
      <c r="AR8" s="1018"/>
      <c r="AS8" s="1019"/>
      <c r="AT8" s="1032"/>
      <c r="AU8" s="972"/>
    </row>
    <row r="9" spans="1:47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763"/>
      <c r="AS9" s="469"/>
      <c r="AT9" s="65"/>
      <c r="AU9" s="66"/>
    </row>
    <row r="10" spans="1:4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320" t="s">
        <v>42</v>
      </c>
      <c r="AP10" s="227" t="s">
        <v>33</v>
      </c>
      <c r="AQ10" s="320" t="s">
        <v>42</v>
      </c>
      <c r="AR10" s="601" t="s">
        <v>33</v>
      </c>
      <c r="AS10" s="602" t="s">
        <v>42</v>
      </c>
      <c r="AT10" s="310" t="s">
        <v>33</v>
      </c>
      <c r="AU10" s="129" t="s">
        <v>42</v>
      </c>
    </row>
    <row r="11" spans="1:47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1">
        <v>100</v>
      </c>
      <c r="AP11" s="664">
        <v>229057</v>
      </c>
      <c r="AQ11" s="661">
        <v>100</v>
      </c>
      <c r="AR11" s="603">
        <v>223000</v>
      </c>
      <c r="AS11" s="604">
        <v>100</v>
      </c>
      <c r="AT11" s="660">
        <v>240000</v>
      </c>
      <c r="AU11" s="665">
        <v>100</v>
      </c>
    </row>
    <row r="12" spans="1:47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321">
        <v>0.83</v>
      </c>
      <c r="AP12" s="228">
        <v>189709</v>
      </c>
      <c r="AQ12" s="321">
        <v>0.8215782909210595</v>
      </c>
      <c r="AR12" s="605">
        <v>187000</v>
      </c>
      <c r="AS12" s="606">
        <f>AR12/(AR12+AR13)</f>
        <v>0.83111111111111113</v>
      </c>
      <c r="AT12" s="121">
        <v>198700</v>
      </c>
      <c r="AU12" s="72">
        <f>AT12/(AT12+AT13)</f>
        <v>0.82005777961205117</v>
      </c>
    </row>
    <row r="13" spans="1:47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22">
        <v>0.17</v>
      </c>
      <c r="AP13" s="229">
        <v>41199</v>
      </c>
      <c r="AQ13" s="322">
        <v>0.1784217090789405</v>
      </c>
      <c r="AR13" s="607">
        <v>38000</v>
      </c>
      <c r="AS13" s="608">
        <f>1-AS12</f>
        <v>0.16888888888888887</v>
      </c>
      <c r="AT13" s="122">
        <v>43600</v>
      </c>
      <c r="AU13" s="73">
        <f>1-AU12</f>
        <v>0.17994222038794883</v>
      </c>
    </row>
    <row r="14" spans="1:47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23"/>
      <c r="AP14" s="230">
        <v>-1851</v>
      </c>
      <c r="AQ14" s="323"/>
      <c r="AR14" s="609">
        <v>-2000</v>
      </c>
      <c r="AS14" s="610"/>
      <c r="AT14" s="123">
        <v>-2300</v>
      </c>
      <c r="AU14" s="64"/>
    </row>
    <row r="15" spans="1:47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1">
        <v>5.6</v>
      </c>
      <c r="AP15" s="664">
        <v>12195</v>
      </c>
      <c r="AQ15" s="661">
        <v>5.3240023225659989</v>
      </c>
      <c r="AR15" s="603">
        <v>11300</v>
      </c>
      <c r="AS15" s="604">
        <f>AR15/AR11*100</f>
        <v>5.0672645739910314</v>
      </c>
      <c r="AT15" s="660">
        <v>14500</v>
      </c>
      <c r="AU15" s="665">
        <f>AT15/AT11*100</f>
        <v>6.041666666666667</v>
      </c>
    </row>
    <row r="16" spans="1:47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24">
        <v>0.41</v>
      </c>
      <c r="AP16" s="228">
        <v>7184</v>
      </c>
      <c r="AQ16" s="324">
        <v>0.39815995122762288</v>
      </c>
      <c r="AR16" s="605">
        <v>6900</v>
      </c>
      <c r="AS16" s="606">
        <f>AR16/(AR16+AR17)</f>
        <v>0.40350877192982454</v>
      </c>
      <c r="AT16" s="121">
        <v>9200</v>
      </c>
      <c r="AU16" s="72">
        <f>AT16/(AT16+AT17)</f>
        <v>0.46231155778894473</v>
      </c>
    </row>
    <row r="17" spans="1:47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25">
        <v>0.59</v>
      </c>
      <c r="AP17" s="229">
        <v>10859</v>
      </c>
      <c r="AQ17" s="325">
        <v>0.60184004877237718</v>
      </c>
      <c r="AR17" s="607">
        <v>10200</v>
      </c>
      <c r="AS17" s="608">
        <f>1-AS16</f>
        <v>0.59649122807017552</v>
      </c>
      <c r="AT17" s="122">
        <v>10700</v>
      </c>
      <c r="AU17" s="73">
        <f>1-AU16</f>
        <v>0.53768844221105527</v>
      </c>
    </row>
    <row r="18" spans="1:47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23"/>
      <c r="AP18" s="230">
        <v>-5847</v>
      </c>
      <c r="AQ18" s="323"/>
      <c r="AR18" s="609">
        <v>-5800</v>
      </c>
      <c r="AS18" s="610"/>
      <c r="AT18" s="123">
        <v>-5400</v>
      </c>
      <c r="AU18" s="64"/>
    </row>
    <row r="19" spans="1:47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2"/>
      <c r="AP19" s="678">
        <v>4626</v>
      </c>
      <c r="AQ19" s="682"/>
      <c r="AR19" s="611"/>
      <c r="AS19" s="612"/>
      <c r="AT19" s="681"/>
      <c r="AU19" s="679"/>
    </row>
    <row r="20" spans="1:47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26"/>
      <c r="AP20" s="228">
        <v>3831</v>
      </c>
      <c r="AQ20" s="326"/>
      <c r="AR20" s="605"/>
      <c r="AS20" s="613"/>
      <c r="AT20" s="121"/>
      <c r="AU20" s="74"/>
    </row>
    <row r="21" spans="1:47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27"/>
      <c r="AP21" s="229">
        <v>-577</v>
      </c>
      <c r="AQ21" s="327"/>
      <c r="AR21" s="607"/>
      <c r="AS21" s="614"/>
      <c r="AT21" s="122"/>
      <c r="AU21" s="63"/>
    </row>
    <row r="22" spans="1:47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27"/>
      <c r="AP22" s="229">
        <v>1410</v>
      </c>
      <c r="AQ22" s="327"/>
      <c r="AR22" s="607"/>
      <c r="AS22" s="614"/>
      <c r="AT22" s="122"/>
      <c r="AU22" s="63"/>
    </row>
    <row r="23" spans="1:47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23"/>
      <c r="AP23" s="230">
        <v>-37</v>
      </c>
      <c r="AQ23" s="323"/>
      <c r="AR23" s="609"/>
      <c r="AS23" s="610"/>
      <c r="AT23" s="123"/>
      <c r="AU23" s="64"/>
    </row>
    <row r="24" spans="1:47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9">
        <v>7.5</v>
      </c>
      <c r="AP24" s="684">
        <v>16822</v>
      </c>
      <c r="AQ24" s="689">
        <v>7.3440235399922296</v>
      </c>
      <c r="AR24" s="615">
        <v>15500</v>
      </c>
      <c r="AS24" s="616">
        <f>AR24/AR11*100</f>
        <v>6.9506726457399113</v>
      </c>
      <c r="AT24" s="688">
        <v>17100</v>
      </c>
      <c r="AU24" s="685">
        <f>AT24/AT11*100</f>
        <v>7.1249999999999991</v>
      </c>
    </row>
    <row r="25" spans="1:47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2"/>
      <c r="AP25" s="678">
        <v>-84</v>
      </c>
      <c r="AQ25" s="682"/>
      <c r="AR25" s="611"/>
      <c r="AS25" s="612"/>
      <c r="AT25" s="681"/>
      <c r="AU25" s="679"/>
    </row>
    <row r="26" spans="1:47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26"/>
      <c r="AP26" s="228"/>
      <c r="AQ26" s="326"/>
      <c r="AR26" s="605"/>
      <c r="AS26" s="613"/>
      <c r="AT26" s="121"/>
      <c r="AU26" s="74"/>
    </row>
    <row r="27" spans="1:47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27"/>
      <c r="AP27" s="229">
        <v>75</v>
      </c>
      <c r="AQ27" s="327"/>
      <c r="AR27" s="607"/>
      <c r="AS27" s="614"/>
      <c r="AT27" s="122"/>
      <c r="AU27" s="63"/>
    </row>
    <row r="28" spans="1:47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27"/>
      <c r="AP28" s="229">
        <v>159</v>
      </c>
      <c r="AQ28" s="327"/>
      <c r="AR28" s="607"/>
      <c r="AS28" s="614"/>
      <c r="AT28" s="122"/>
      <c r="AU28" s="63"/>
    </row>
    <row r="29" spans="1:47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27"/>
      <c r="AP29" s="229">
        <v>3275</v>
      </c>
      <c r="AQ29" s="327"/>
      <c r="AR29" s="607"/>
      <c r="AS29" s="614"/>
      <c r="AT29" s="122"/>
      <c r="AU29" s="63"/>
    </row>
    <row r="30" spans="1:47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27"/>
      <c r="AP30" s="229">
        <v>-30</v>
      </c>
      <c r="AQ30" s="327"/>
      <c r="AR30" s="607"/>
      <c r="AS30" s="614"/>
      <c r="AT30" s="122"/>
      <c r="AU30" s="63"/>
    </row>
    <row r="31" spans="1:47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27"/>
      <c r="AP31" s="229">
        <v>-1494</v>
      </c>
      <c r="AQ31" s="327"/>
      <c r="AR31" s="607"/>
      <c r="AS31" s="614"/>
      <c r="AT31" s="122"/>
      <c r="AU31" s="63"/>
    </row>
    <row r="32" spans="1:47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27"/>
      <c r="AP32" s="229">
        <v>-1908</v>
      </c>
      <c r="AQ32" s="327"/>
      <c r="AR32" s="607"/>
      <c r="AS32" s="614"/>
      <c r="AT32" s="122"/>
      <c r="AU32" s="63"/>
    </row>
    <row r="33" spans="1:47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27"/>
      <c r="AP33" s="229">
        <v>-162</v>
      </c>
      <c r="AQ33" s="327"/>
      <c r="AR33" s="607"/>
      <c r="AS33" s="614"/>
      <c r="AT33" s="122"/>
      <c r="AU33" s="63"/>
    </row>
    <row r="34" spans="1:47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27"/>
      <c r="AP34" s="229"/>
      <c r="AQ34" s="327"/>
      <c r="AR34" s="607"/>
      <c r="AS34" s="614"/>
      <c r="AT34" s="122"/>
      <c r="AU34" s="63"/>
    </row>
    <row r="35" spans="1:47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23"/>
      <c r="AP35" s="230"/>
      <c r="AQ35" s="323"/>
      <c r="AR35" s="609"/>
      <c r="AS35" s="610"/>
      <c r="AT35" s="123"/>
      <c r="AU35" s="64"/>
    </row>
    <row r="36" spans="1:47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23"/>
      <c r="AP36" s="230"/>
      <c r="AQ36" s="323"/>
      <c r="AR36" s="609"/>
      <c r="AS36" s="610"/>
      <c r="AT36" s="123"/>
      <c r="AU36" s="64"/>
    </row>
    <row r="37" spans="1:47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2"/>
      <c r="AP37" s="678">
        <v>16737</v>
      </c>
      <c r="AQ37" s="682"/>
      <c r="AR37" s="611"/>
      <c r="AS37" s="612"/>
      <c r="AT37" s="681"/>
      <c r="AU37" s="679"/>
    </row>
    <row r="38" spans="1:47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700">
        <v>5.0999999999999996</v>
      </c>
      <c r="AP38" s="696">
        <v>11851</v>
      </c>
      <c r="AQ38" s="700">
        <v>5.1738213632414638</v>
      </c>
      <c r="AR38" s="617">
        <v>12600</v>
      </c>
      <c r="AS38" s="618">
        <f>AR38/AR11*100</f>
        <v>5.6502242152466371</v>
      </c>
      <c r="AT38" s="699"/>
      <c r="AU38" s="698"/>
    </row>
    <row r="39" spans="1:47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475"/>
      <c r="AT39" s="155"/>
      <c r="AU39" s="157"/>
    </row>
    <row r="40" spans="1:47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328"/>
      <c r="AP40" s="751">
        <v>26447</v>
      </c>
      <c r="AQ40" s="766"/>
      <c r="AR40" s="752">
        <v>26217</v>
      </c>
      <c r="AS40" s="620"/>
      <c r="AT40" s="751">
        <v>30100</v>
      </c>
      <c r="AU40" s="77"/>
    </row>
    <row r="41" spans="1:47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383</v>
      </c>
      <c r="AN41" s="738">
        <v>132.03</v>
      </c>
      <c r="AO41" s="755"/>
      <c r="AP41" s="738">
        <v>137.31</v>
      </c>
      <c r="AQ41" s="755"/>
      <c r="AR41" s="743">
        <v>146.66999999999999</v>
      </c>
      <c r="AS41" s="754"/>
      <c r="AT41" s="745"/>
      <c r="AU41" s="736"/>
    </row>
    <row r="42" spans="1:47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83"/>
      <c r="AP42" s="1048">
        <v>60</v>
      </c>
      <c r="AQ42" s="1031"/>
      <c r="AR42" s="758">
        <v>60</v>
      </c>
      <c r="AS42" s="757"/>
      <c r="AT42" s="125"/>
      <c r="AU42" s="79"/>
    </row>
    <row r="43" spans="1:4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330"/>
      <c r="AP43" s="233">
        <v>0.437</v>
      </c>
      <c r="AQ43" s="330"/>
      <c r="AR43" s="623">
        <v>0.40899999999999997</v>
      </c>
      <c r="AS43" s="624"/>
      <c r="AT43" s="220"/>
      <c r="AU43" s="81"/>
    </row>
    <row r="44" spans="1:47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386</v>
      </c>
      <c r="AM44" s="480"/>
      <c r="AN44" s="753"/>
      <c r="AO44" s="480"/>
      <c r="AP44" s="767"/>
      <c r="AQ44" s="768"/>
      <c r="AR44" s="767"/>
      <c r="AS44" s="480"/>
      <c r="AT44" s="75"/>
      <c r="AU44" s="84"/>
    </row>
    <row r="45" spans="1:47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987"/>
      <c r="AL45" s="984" t="s">
        <v>33</v>
      </c>
      <c r="AM45" s="987"/>
      <c r="AN45" s="984" t="s">
        <v>33</v>
      </c>
      <c r="AO45" s="1002"/>
      <c r="AP45" s="984" t="s">
        <v>33</v>
      </c>
      <c r="AQ45" s="1002"/>
      <c r="AR45" s="1046" t="s">
        <v>33</v>
      </c>
      <c r="AS45" s="1023"/>
      <c r="AT45" s="991" t="s">
        <v>33</v>
      </c>
      <c r="AU45" s="990"/>
    </row>
    <row r="46" spans="1:47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5"/>
      <c r="AL46" s="703">
        <v>462031</v>
      </c>
      <c r="AM46" s="788" t="s">
        <v>385</v>
      </c>
      <c r="AN46" s="703">
        <v>482575</v>
      </c>
      <c r="AO46" s="707"/>
      <c r="AP46" s="703">
        <v>468243</v>
      </c>
      <c r="AQ46" s="769"/>
      <c r="AR46" s="625"/>
      <c r="AS46" s="626"/>
      <c r="AT46" s="706"/>
      <c r="AU46" s="704"/>
    </row>
    <row r="47" spans="1:47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89" t="s">
        <v>385</v>
      </c>
      <c r="AN47" s="234">
        <v>229908</v>
      </c>
      <c r="AO47" s="336"/>
      <c r="AP47" s="234">
        <v>243757</v>
      </c>
      <c r="AQ47" s="770"/>
      <c r="AR47" s="627"/>
      <c r="AS47" s="628"/>
      <c r="AT47" s="86"/>
      <c r="AU47" s="87"/>
    </row>
    <row r="48" spans="1:47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332"/>
      <c r="AP48" s="235">
        <v>113775</v>
      </c>
      <c r="AQ48" s="771"/>
      <c r="AR48" s="629"/>
      <c r="AS48" s="630"/>
      <c r="AT48" s="89"/>
      <c r="AU48" s="90"/>
    </row>
    <row r="49" spans="1:47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89" t="s">
        <v>385</v>
      </c>
      <c r="AN49" s="235">
        <v>138812</v>
      </c>
      <c r="AO49" s="332"/>
      <c r="AP49" s="235">
        <v>110709</v>
      </c>
      <c r="AQ49" s="771"/>
      <c r="AR49" s="629"/>
      <c r="AS49" s="630"/>
      <c r="AT49" s="89"/>
      <c r="AU49" s="90"/>
    </row>
    <row r="50" spans="1:47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337"/>
      <c r="AP50" s="236">
        <v>111587</v>
      </c>
      <c r="AQ50" s="772"/>
      <c r="AR50" s="631"/>
      <c r="AS50" s="632"/>
      <c r="AT50" s="139"/>
      <c r="AU50" s="140"/>
    </row>
    <row r="51" spans="1:47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5"/>
      <c r="AL51" s="703">
        <v>167480</v>
      </c>
      <c r="AM51" s="788" t="s">
        <v>385</v>
      </c>
      <c r="AN51" s="703">
        <v>183470</v>
      </c>
      <c r="AO51" s="707"/>
      <c r="AP51" s="703">
        <v>181886</v>
      </c>
      <c r="AQ51" s="769"/>
      <c r="AR51" s="625"/>
      <c r="AS51" s="626"/>
      <c r="AT51" s="706"/>
      <c r="AU51" s="704"/>
    </row>
    <row r="52" spans="1:47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336"/>
      <c r="AP52" s="237">
        <v>20987</v>
      </c>
      <c r="AQ52" s="770"/>
      <c r="AR52" s="627"/>
      <c r="AS52" s="628"/>
      <c r="AT52" s="86"/>
      <c r="AU52" s="87"/>
    </row>
    <row r="53" spans="1:47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332"/>
      <c r="AP53" s="238">
        <v>51000</v>
      </c>
      <c r="AQ53" s="771"/>
      <c r="AR53" s="629"/>
      <c r="AS53" s="630"/>
      <c r="AT53" s="89"/>
      <c r="AU53" s="90"/>
    </row>
    <row r="54" spans="1:47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332"/>
      <c r="AP54" s="238">
        <v>45084</v>
      </c>
      <c r="AQ54" s="771"/>
      <c r="AR54" s="629"/>
      <c r="AS54" s="630"/>
      <c r="AT54" s="89"/>
      <c r="AU54" s="90"/>
    </row>
    <row r="55" spans="1:47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332"/>
      <c r="AP55" s="238">
        <v>10268</v>
      </c>
      <c r="AQ55" s="771"/>
      <c r="AR55" s="629"/>
      <c r="AS55" s="630"/>
      <c r="AT55" s="89"/>
      <c r="AU55" s="90"/>
    </row>
    <row r="56" spans="1:47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89" t="s">
        <v>385</v>
      </c>
      <c r="AN56" s="236">
        <v>21870</v>
      </c>
      <c r="AO56" s="338"/>
      <c r="AP56" s="236">
        <v>14925</v>
      </c>
      <c r="AQ56" s="773"/>
      <c r="AR56" s="633"/>
      <c r="AS56" s="634"/>
      <c r="AT56" s="92"/>
      <c r="AU56" s="93"/>
    </row>
    <row r="57" spans="1:47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1"/>
      <c r="AL57" s="709">
        <v>294550</v>
      </c>
      <c r="AM57" s="711"/>
      <c r="AN57" s="709">
        <v>299104</v>
      </c>
      <c r="AO57" s="713"/>
      <c r="AP57" s="709">
        <v>286356</v>
      </c>
      <c r="AQ57" s="774"/>
      <c r="AR57" s="635"/>
      <c r="AS57" s="636"/>
      <c r="AT57" s="712"/>
      <c r="AU57" s="710"/>
    </row>
    <row r="58" spans="1:47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331"/>
      <c r="AP58" s="239">
        <v>22393</v>
      </c>
      <c r="AQ58" s="775"/>
      <c r="AR58" s="637"/>
      <c r="AS58" s="638"/>
      <c r="AT58" s="95"/>
      <c r="AU58" s="96"/>
    </row>
    <row r="59" spans="1:47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332"/>
      <c r="AP59" s="238">
        <v>19587</v>
      </c>
      <c r="AQ59" s="771"/>
      <c r="AR59" s="629"/>
      <c r="AS59" s="630"/>
      <c r="AT59" s="89"/>
      <c r="AU59" s="90"/>
    </row>
    <row r="60" spans="1:47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332"/>
      <c r="AP60" s="238">
        <v>204319</v>
      </c>
      <c r="AQ60" s="771"/>
      <c r="AR60" s="629"/>
      <c r="AS60" s="630"/>
      <c r="AT60" s="89"/>
      <c r="AU60" s="90"/>
    </row>
    <row r="61" spans="1:47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333"/>
      <c r="AP61" s="240">
        <v>43252</v>
      </c>
      <c r="AQ61" s="776"/>
      <c r="AR61" s="639"/>
      <c r="AS61" s="640"/>
      <c r="AT61" s="221"/>
      <c r="AU61" s="97"/>
    </row>
    <row r="62" spans="1:4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90" t="s">
        <v>383</v>
      </c>
      <c r="AN62" s="241">
        <v>3381.2</v>
      </c>
      <c r="AO62" s="756"/>
      <c r="AP62" s="241">
        <v>3298.18</v>
      </c>
      <c r="AQ62" s="777"/>
      <c r="AR62" s="641"/>
      <c r="AS62" s="626"/>
      <c r="AT62" s="99"/>
      <c r="AU62" s="85"/>
    </row>
    <row r="63" spans="1:4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91" t="s">
        <v>387</v>
      </c>
      <c r="AN63" s="242">
        <v>0.61399999999999999</v>
      </c>
      <c r="AO63" s="335"/>
      <c r="AP63" s="242">
        <v>0.60499999999999998</v>
      </c>
      <c r="AQ63" s="778"/>
      <c r="AR63" s="642"/>
      <c r="AS63" s="643"/>
      <c r="AT63" s="101"/>
      <c r="AU63" s="102"/>
    </row>
    <row r="64" spans="1:4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335"/>
      <c r="AP64" s="242">
        <v>4.1000000000000002E-2</v>
      </c>
      <c r="AQ64" s="778"/>
      <c r="AR64" s="642"/>
      <c r="AS64" s="626"/>
      <c r="AT64" s="101"/>
      <c r="AU64" s="85"/>
    </row>
    <row r="65" spans="1:4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335"/>
      <c r="AP65" s="242">
        <v>2.5000000000000001E-2</v>
      </c>
      <c r="AQ65" s="778"/>
      <c r="AR65" s="642"/>
      <c r="AS65" s="626"/>
      <c r="AT65" s="101"/>
      <c r="AU65" s="85"/>
    </row>
    <row r="66" spans="1:47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5"/>
      <c r="AL66" s="703">
        <v>12747</v>
      </c>
      <c r="AM66" s="705"/>
      <c r="AN66" s="703">
        <v>12995</v>
      </c>
      <c r="AO66" s="707"/>
      <c r="AP66" s="703">
        <v>14252</v>
      </c>
      <c r="AQ66" s="769"/>
      <c r="AR66" s="625"/>
      <c r="AS66" s="626"/>
      <c r="AT66" s="706"/>
      <c r="AU66" s="704"/>
    </row>
    <row r="67" spans="1:47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336"/>
      <c r="AP67" s="234">
        <v>8273</v>
      </c>
      <c r="AQ67" s="770"/>
      <c r="AR67" s="627"/>
      <c r="AS67" s="628"/>
      <c r="AT67" s="86"/>
      <c r="AU67" s="87"/>
    </row>
    <row r="68" spans="1:47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332"/>
      <c r="AP68" s="235">
        <v>5726</v>
      </c>
      <c r="AQ68" s="771"/>
      <c r="AR68" s="629"/>
      <c r="AS68" s="630"/>
      <c r="AT68" s="89"/>
      <c r="AU68" s="90"/>
    </row>
    <row r="69" spans="1:47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338"/>
      <c r="AP69" s="243">
        <v>252</v>
      </c>
      <c r="AQ69" s="773"/>
      <c r="AR69" s="633"/>
      <c r="AS69" s="634"/>
      <c r="AT69" s="92"/>
      <c r="AU69" s="93"/>
    </row>
    <row r="70" spans="1:47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5"/>
      <c r="AL70" s="703">
        <v>21582</v>
      </c>
      <c r="AM70" s="705"/>
      <c r="AN70" s="703">
        <v>18036</v>
      </c>
      <c r="AO70" s="707"/>
      <c r="AP70" s="703">
        <v>26387</v>
      </c>
      <c r="AQ70" s="769"/>
      <c r="AR70" s="625"/>
      <c r="AS70" s="626"/>
      <c r="AT70" s="706"/>
      <c r="AU70" s="704"/>
    </row>
    <row r="71" spans="1:47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336"/>
      <c r="AP71" s="234">
        <v>20351</v>
      </c>
      <c r="AQ71" s="770"/>
      <c r="AR71" s="627"/>
      <c r="AS71" s="628"/>
      <c r="AT71" s="86"/>
      <c r="AU71" s="87"/>
    </row>
    <row r="72" spans="1:47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332"/>
      <c r="AP72" s="235">
        <v>5846</v>
      </c>
      <c r="AQ72" s="771"/>
      <c r="AR72" s="629"/>
      <c r="AS72" s="630"/>
      <c r="AT72" s="89"/>
      <c r="AU72" s="90"/>
    </row>
    <row r="73" spans="1:47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333"/>
      <c r="AP73" s="339">
        <v>190</v>
      </c>
      <c r="AQ73" s="776"/>
      <c r="AR73" s="633"/>
      <c r="AS73" s="634"/>
      <c r="AT73" s="92"/>
      <c r="AU73" s="93"/>
    </row>
    <row r="74" spans="1:47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3" t="s">
        <v>389</v>
      </c>
      <c r="AM74" s="414"/>
      <c r="AN74" s="490"/>
      <c r="AO74" s="414"/>
      <c r="AP74" s="779"/>
      <c r="AQ74" s="780"/>
      <c r="AR74" s="490"/>
      <c r="AS74" s="414"/>
      <c r="AT74" s="104"/>
      <c r="AU74" s="105"/>
    </row>
    <row r="75" spans="1:47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987"/>
      <c r="AL75" s="984" t="s">
        <v>33</v>
      </c>
      <c r="AM75" s="987"/>
      <c r="AN75" s="984" t="s">
        <v>33</v>
      </c>
      <c r="AO75" s="1002"/>
      <c r="AP75" s="984" t="s">
        <v>33</v>
      </c>
      <c r="AQ75" s="1002"/>
      <c r="AR75" s="1046" t="s">
        <v>33</v>
      </c>
      <c r="AS75" s="1023"/>
      <c r="AT75" s="991" t="s">
        <v>33</v>
      </c>
      <c r="AU75" s="990"/>
    </row>
    <row r="76" spans="1:47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5"/>
      <c r="AL76" s="703">
        <v>21481</v>
      </c>
      <c r="AM76" s="705"/>
      <c r="AN76" s="703">
        <v>23352</v>
      </c>
      <c r="AO76" s="707"/>
      <c r="AP76" s="703">
        <v>17624</v>
      </c>
      <c r="AQ76" s="707"/>
      <c r="AR76" s="625"/>
      <c r="AS76" s="626"/>
      <c r="AT76" s="706"/>
      <c r="AU76" s="704"/>
    </row>
    <row r="77" spans="1:47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5"/>
      <c r="AL77" s="703">
        <v>-22219</v>
      </c>
      <c r="AM77" s="705"/>
      <c r="AN77" s="703">
        <v>-31786</v>
      </c>
      <c r="AO77" s="707"/>
      <c r="AP77" s="703">
        <v>-18022</v>
      </c>
      <c r="AQ77" s="707"/>
      <c r="AR77" s="625"/>
      <c r="AS77" s="626"/>
      <c r="AT77" s="706"/>
      <c r="AU77" s="704"/>
    </row>
    <row r="78" spans="1:47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336"/>
      <c r="AP78" s="237">
        <v>-23440</v>
      </c>
      <c r="AQ78" s="336"/>
      <c r="AR78" s="644"/>
      <c r="AS78" s="628"/>
      <c r="AT78" s="142"/>
      <c r="AU78" s="87"/>
    </row>
    <row r="79" spans="1:47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338"/>
      <c r="AP79" s="236">
        <v>5160</v>
      </c>
      <c r="AQ79" s="338"/>
      <c r="AR79" s="631"/>
      <c r="AS79" s="634"/>
      <c r="AT79" s="139"/>
      <c r="AU79" s="93"/>
    </row>
    <row r="80" spans="1:47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5"/>
      <c r="AL80" s="703">
        <v>3419</v>
      </c>
      <c r="AM80" s="705"/>
      <c r="AN80" s="703">
        <v>12066</v>
      </c>
      <c r="AO80" s="707"/>
      <c r="AP80" s="703">
        <v>-2359</v>
      </c>
      <c r="AQ80" s="707"/>
      <c r="AR80" s="625"/>
      <c r="AS80" s="626"/>
      <c r="AT80" s="706"/>
      <c r="AU80" s="704"/>
    </row>
    <row r="81" spans="1:47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336"/>
      <c r="AP81" s="237">
        <v>-5618</v>
      </c>
      <c r="AQ81" s="336"/>
      <c r="AR81" s="645"/>
      <c r="AS81" s="628"/>
      <c r="AT81" s="106"/>
      <c r="AU81" s="87"/>
    </row>
    <row r="82" spans="1:47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340"/>
      <c r="AP82" s="238">
        <v>14863</v>
      </c>
      <c r="AQ82" s="340"/>
      <c r="AR82" s="646"/>
      <c r="AS82" s="647"/>
      <c r="AT82" s="132"/>
      <c r="AU82" s="133"/>
    </row>
    <row r="83" spans="1:47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338"/>
      <c r="AP83" s="245">
        <v>-5202</v>
      </c>
      <c r="AQ83" s="338"/>
      <c r="AR83" s="648"/>
      <c r="AS83" s="634"/>
      <c r="AT83" s="108"/>
      <c r="AU83" s="93"/>
    </row>
    <row r="84" spans="1:47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5"/>
      <c r="AL84" s="703">
        <v>39580</v>
      </c>
      <c r="AM84" s="705"/>
      <c r="AN84" s="703">
        <v>42972</v>
      </c>
      <c r="AO84" s="707"/>
      <c r="AP84" s="703">
        <v>40541</v>
      </c>
      <c r="AQ84" s="707"/>
      <c r="AR84" s="625"/>
      <c r="AS84" s="626"/>
      <c r="AT84" s="706"/>
      <c r="AU84" s="704"/>
    </row>
    <row r="85" spans="1:47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81"/>
      <c r="AQ85" s="782"/>
      <c r="AR85" s="492"/>
      <c r="AS85" s="493"/>
      <c r="AT85" s="110"/>
      <c r="AU85" s="111"/>
    </row>
    <row r="86" spans="1:47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399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998"/>
      <c r="AL86" s="997" t="s">
        <v>364</v>
      </c>
      <c r="AM86" s="998"/>
      <c r="AN86" s="997" t="s">
        <v>390</v>
      </c>
      <c r="AO86" s="1030"/>
      <c r="AP86" s="997" t="s">
        <v>400</v>
      </c>
      <c r="AQ86" s="1030"/>
      <c r="AR86" s="649"/>
      <c r="AS86" s="650"/>
      <c r="AT86" s="539"/>
      <c r="AU86" s="537"/>
    </row>
    <row r="87" spans="1:47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401</v>
      </c>
      <c r="AE87" s="999"/>
      <c r="AF87" s="997" t="s">
        <v>329</v>
      </c>
      <c r="AG87" s="994"/>
      <c r="AH87" s="997"/>
      <c r="AI87" s="994"/>
      <c r="AJ87" s="997" t="s">
        <v>353</v>
      </c>
      <c r="AK87" s="994"/>
      <c r="AL87" s="997"/>
      <c r="AM87" s="994"/>
      <c r="AN87" s="997" t="s">
        <v>388</v>
      </c>
      <c r="AO87" s="1007"/>
      <c r="AP87" s="997" t="s">
        <v>397</v>
      </c>
      <c r="AQ87" s="1007"/>
      <c r="AR87" s="1047"/>
      <c r="AS87" s="1004"/>
      <c r="AT87" s="1009"/>
      <c r="AU87" s="993"/>
    </row>
    <row r="88" spans="1:4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342"/>
      <c r="AP88" s="246">
        <v>971</v>
      </c>
      <c r="AQ88" s="342"/>
      <c r="AR88" s="651"/>
      <c r="AS88" s="652"/>
      <c r="AT88" s="112"/>
      <c r="AU88" s="50"/>
    </row>
    <row r="89" spans="1:47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4"/>
      <c r="AL89" s="722">
        <v>1017</v>
      </c>
      <c r="AM89" s="724"/>
      <c r="AN89" s="722">
        <v>1067</v>
      </c>
      <c r="AO89" s="726"/>
      <c r="AP89" s="722">
        <v>1103</v>
      </c>
      <c r="AQ89" s="726"/>
      <c r="AR89" s="653"/>
      <c r="AS89" s="654"/>
      <c r="AT89" s="725"/>
      <c r="AU89" s="723"/>
    </row>
    <row r="90" spans="1:47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342"/>
      <c r="AP90" s="247">
        <v>843</v>
      </c>
      <c r="AQ90" s="342"/>
      <c r="AR90" s="655"/>
      <c r="AS90" s="652"/>
      <c r="AT90" s="114"/>
      <c r="AU90" s="50"/>
    </row>
    <row r="91" spans="1:47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0"/>
      <c r="AL91" s="728">
        <v>4463</v>
      </c>
      <c r="AM91" s="730"/>
      <c r="AN91" s="728">
        <v>4466</v>
      </c>
      <c r="AO91" s="731"/>
      <c r="AP91" s="728">
        <v>4625</v>
      </c>
      <c r="AQ91" s="783"/>
      <c r="AR91" s="656"/>
      <c r="AS91" s="657"/>
      <c r="AT91" s="730"/>
      <c r="AU91" s="729"/>
    </row>
    <row r="92" spans="1:47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341"/>
      <c r="AP92" s="248">
        <v>4255</v>
      </c>
      <c r="AQ92" s="784"/>
      <c r="AR92" s="658"/>
      <c r="AS92" s="659"/>
      <c r="AT92" s="117"/>
      <c r="AU92" s="118"/>
    </row>
    <row r="93" spans="1:47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341"/>
      <c r="AP93" s="248">
        <v>297</v>
      </c>
      <c r="AQ93" s="784"/>
      <c r="AR93" s="658"/>
      <c r="AS93" s="659"/>
      <c r="AT93" s="117"/>
      <c r="AU93" s="118"/>
    </row>
    <row r="94" spans="1:47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341"/>
      <c r="AP94" s="248">
        <v>73</v>
      </c>
      <c r="AQ94" s="784"/>
      <c r="AR94" s="658"/>
      <c r="AS94" s="659"/>
      <c r="AT94" s="117"/>
      <c r="AU94" s="118"/>
    </row>
  </sheetData>
  <mergeCells count="197">
    <mergeCell ref="AB5:AC5"/>
    <mergeCell ref="AT4:AU4"/>
    <mergeCell ref="D5:E5"/>
    <mergeCell ref="F5:G5"/>
    <mergeCell ref="H5:I5"/>
    <mergeCell ref="J5:K5"/>
    <mergeCell ref="L5:M5"/>
    <mergeCell ref="N5:O5"/>
    <mergeCell ref="P5:Q5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L4:M4"/>
    <mergeCell ref="N4:O4"/>
    <mergeCell ref="D6:E6"/>
    <mergeCell ref="F6:G6"/>
    <mergeCell ref="H6:I6"/>
    <mergeCell ref="J6:K6"/>
    <mergeCell ref="L6:M6"/>
    <mergeCell ref="N6:O6"/>
    <mergeCell ref="P6:Q6"/>
    <mergeCell ref="J4:K4"/>
    <mergeCell ref="R6:S6"/>
    <mergeCell ref="AD5:AE5"/>
    <mergeCell ref="AF6:AG6"/>
    <mergeCell ref="AH6:AI6"/>
    <mergeCell ref="AJ6:AK6"/>
    <mergeCell ref="AL6:AM6"/>
    <mergeCell ref="AN6:AO6"/>
    <mergeCell ref="AR6:AS6"/>
    <mergeCell ref="T6:U6"/>
    <mergeCell ref="V6:W6"/>
    <mergeCell ref="X6:Y6"/>
    <mergeCell ref="Z6:AA6"/>
    <mergeCell ref="AB6:AC6"/>
    <mergeCell ref="AD6:AE6"/>
    <mergeCell ref="AF5:AG5"/>
    <mergeCell ref="AH5:AI5"/>
    <mergeCell ref="AJ5:AK5"/>
    <mergeCell ref="AL5:AM5"/>
    <mergeCell ref="AN5:AO5"/>
    <mergeCell ref="R5:S5"/>
    <mergeCell ref="T5:U5"/>
    <mergeCell ref="V5:W5"/>
    <mergeCell ref="X5:Y5"/>
    <mergeCell ref="Z5:AA5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N8:O8"/>
    <mergeCell ref="AH7:AI7"/>
    <mergeCell ref="AJ7:AK7"/>
    <mergeCell ref="AL7:AM7"/>
    <mergeCell ref="AN7:AO7"/>
    <mergeCell ref="AR7:AS7"/>
    <mergeCell ref="AT7:AU7"/>
    <mergeCell ref="V7:W7"/>
    <mergeCell ref="X7:Y7"/>
    <mergeCell ref="Z7:AA7"/>
    <mergeCell ref="AB7:AC7"/>
    <mergeCell ref="AD7:AE7"/>
    <mergeCell ref="AF7:AG7"/>
    <mergeCell ref="AL42:AM42"/>
    <mergeCell ref="AN42:AO42"/>
    <mergeCell ref="D45:E45"/>
    <mergeCell ref="F45:G45"/>
    <mergeCell ref="H45:I45"/>
    <mergeCell ref="J45:K45"/>
    <mergeCell ref="L45:M45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AL45:AM45"/>
    <mergeCell ref="AN45:AO45"/>
    <mergeCell ref="AR45:AS45"/>
    <mergeCell ref="AT45:AU45"/>
    <mergeCell ref="D75:E75"/>
    <mergeCell ref="F75:G75"/>
    <mergeCell ref="H75:I75"/>
    <mergeCell ref="J75:K75"/>
    <mergeCell ref="L75:M75"/>
    <mergeCell ref="N75:O75"/>
    <mergeCell ref="Z45:AA45"/>
    <mergeCell ref="AB45:AC45"/>
    <mergeCell ref="AD45:AE45"/>
    <mergeCell ref="AF45:AG45"/>
    <mergeCell ref="AH45:AI45"/>
    <mergeCell ref="AJ45:AK45"/>
    <mergeCell ref="N45:O45"/>
    <mergeCell ref="P45:Q45"/>
    <mergeCell ref="R45:S45"/>
    <mergeCell ref="T45:U45"/>
    <mergeCell ref="V45:W45"/>
    <mergeCell ref="X45:Y45"/>
    <mergeCell ref="AB75:AC75"/>
    <mergeCell ref="AD75:AE75"/>
    <mergeCell ref="AF75:AG75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AF86:AG86"/>
    <mergeCell ref="AH86:AI86"/>
    <mergeCell ref="AJ86:AK86"/>
    <mergeCell ref="AL86:AM86"/>
    <mergeCell ref="AN86:AO86"/>
    <mergeCell ref="D87:E87"/>
    <mergeCell ref="F87:G87"/>
    <mergeCell ref="H87:I87"/>
    <mergeCell ref="L87:M87"/>
    <mergeCell ref="N87:O87"/>
    <mergeCell ref="T86:U86"/>
    <mergeCell ref="V86:W86"/>
    <mergeCell ref="X86:Y86"/>
    <mergeCell ref="Z86:AA86"/>
    <mergeCell ref="AB86:AC86"/>
    <mergeCell ref="AD86:AE86"/>
    <mergeCell ref="D86:E86"/>
    <mergeCell ref="F86:G86"/>
    <mergeCell ref="H86:I86"/>
    <mergeCell ref="J86:K86"/>
    <mergeCell ref="N86:O86"/>
    <mergeCell ref="P86:Q86"/>
    <mergeCell ref="R86:S86"/>
    <mergeCell ref="AB87:AC87"/>
    <mergeCell ref="AD87:AE87"/>
    <mergeCell ref="AF87:AG87"/>
    <mergeCell ref="AH87:AI87"/>
    <mergeCell ref="AJ87:AK87"/>
    <mergeCell ref="AL87:AM87"/>
    <mergeCell ref="P87:Q87"/>
    <mergeCell ref="R87:S87"/>
    <mergeCell ref="T87:U87"/>
    <mergeCell ref="V87:W87"/>
    <mergeCell ref="X87:Y87"/>
    <mergeCell ref="Z87:AA87"/>
    <mergeCell ref="AP75:AQ75"/>
    <mergeCell ref="AP86:AQ86"/>
    <mergeCell ref="AP87:AQ87"/>
    <mergeCell ref="AN87:AO87"/>
    <mergeCell ref="AR87:AS87"/>
    <mergeCell ref="AT87:AU87"/>
    <mergeCell ref="AP4:AQ4"/>
    <mergeCell ref="AP5:AQ5"/>
    <mergeCell ref="AP6:AQ6"/>
    <mergeCell ref="AP7:AQ7"/>
    <mergeCell ref="AP8:AQ8"/>
    <mergeCell ref="AP42:AQ42"/>
    <mergeCell ref="AP45:AQ45"/>
    <mergeCell ref="AN75:AO75"/>
    <mergeCell ref="AR75:AS75"/>
    <mergeCell ref="AT75:AU75"/>
    <mergeCell ref="AN8:AO8"/>
    <mergeCell ref="AR8:AS8"/>
    <mergeCell ref="AT8:AU8"/>
    <mergeCell ref="AT6:AU6"/>
    <mergeCell ref="AR5:AS5"/>
    <mergeCell ref="AT5:AU5"/>
    <mergeCell ref="AN4:AO4"/>
    <mergeCell ref="AR4:AS4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94"/>
  <sheetViews>
    <sheetView view="pageBreakPreview" zoomScale="80" zoomScaleNormal="75" zoomScaleSheetLayoutView="80" workbookViewId="0">
      <pane xSplit="5" ySplit="10" topLeftCell="AG14" activePane="bottomRight" state="frozen"/>
      <selection pane="topRight" activeCell="F1" sqref="F1"/>
      <selection pane="bottomLeft" activeCell="A11" sqref="A11"/>
      <selection pane="bottomRight" activeCell="AP40" sqref="AP40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796875" style="53" customWidth="1"/>
    <col min="43" max="43" width="8.3984375" style="53" bestFit="1" customWidth="1"/>
    <col min="44" max="44" width="12.796875" style="53" customWidth="1"/>
    <col min="45" max="45" width="8.3984375" style="53" bestFit="1" customWidth="1"/>
    <col min="46" max="16384" width="8.8984375" style="18"/>
  </cols>
  <sheetData>
    <row r="1" spans="1:45" s="19" customFormat="1" ht="19.8">
      <c r="A1" s="1" t="s">
        <v>391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"/>
      <c r="AQ1" s="53"/>
      <c r="AR1" s="53"/>
      <c r="AS1" s="53"/>
    </row>
    <row r="2" spans="1:45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"/>
      <c r="AQ2" s="53"/>
      <c r="AR2" s="53"/>
      <c r="AS2" s="53"/>
    </row>
    <row r="3" spans="1:45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53"/>
      <c r="AQ3" s="53"/>
      <c r="AR3" s="53"/>
      <c r="AS3" s="53"/>
    </row>
    <row r="4" spans="1:45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69"/>
      <c r="AN4" s="953" t="s">
        <v>379</v>
      </c>
      <c r="AO4" s="969"/>
      <c r="AP4" s="1040" t="s">
        <v>376</v>
      </c>
      <c r="AQ4" s="1013"/>
      <c r="AR4" s="1038" t="s">
        <v>377</v>
      </c>
      <c r="AS4" s="951"/>
    </row>
    <row r="5" spans="1:45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1010"/>
      <c r="AN5" s="957" t="s">
        <v>336</v>
      </c>
      <c r="AO5" s="1010"/>
      <c r="AP5" s="1014" t="s">
        <v>367</v>
      </c>
      <c r="AQ5" s="1015"/>
      <c r="AR5" s="1041" t="s">
        <v>380</v>
      </c>
      <c r="AS5" s="968"/>
    </row>
    <row r="6" spans="1:45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1011"/>
      <c r="AN6" s="962" t="s">
        <v>117</v>
      </c>
      <c r="AO6" s="1011"/>
      <c r="AP6" s="1016" t="s">
        <v>119</v>
      </c>
      <c r="AQ6" s="1017"/>
      <c r="AR6" s="1034" t="s">
        <v>206</v>
      </c>
      <c r="AS6" s="1035"/>
    </row>
    <row r="7" spans="1:45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69"/>
      <c r="AN7" s="953" t="s">
        <v>265</v>
      </c>
      <c r="AO7" s="969"/>
      <c r="AP7" s="1012"/>
      <c r="AQ7" s="1013"/>
      <c r="AR7" s="1038"/>
      <c r="AS7" s="951"/>
    </row>
    <row r="8" spans="1:45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6"/>
      <c r="AN8" s="973" t="s">
        <v>219</v>
      </c>
      <c r="AO8" s="976"/>
      <c r="AP8" s="1018"/>
      <c r="AQ8" s="1019"/>
      <c r="AR8" s="1032"/>
      <c r="AS8" s="972"/>
    </row>
    <row r="9" spans="1:45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65"/>
      <c r="AS9" s="66"/>
    </row>
    <row r="10" spans="1:4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320" t="s">
        <v>42</v>
      </c>
      <c r="AN10" s="227" t="s">
        <v>33</v>
      </c>
      <c r="AO10" s="320" t="s">
        <v>42</v>
      </c>
      <c r="AP10" s="601" t="s">
        <v>33</v>
      </c>
      <c r="AQ10" s="602" t="s">
        <v>42</v>
      </c>
      <c r="AR10" s="310" t="s">
        <v>33</v>
      </c>
      <c r="AS10" s="129" t="s">
        <v>42</v>
      </c>
    </row>
    <row r="11" spans="1:45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1">
        <v>100</v>
      </c>
      <c r="AN11" s="664">
        <v>227185</v>
      </c>
      <c r="AO11" s="661">
        <v>100</v>
      </c>
      <c r="AP11" s="603">
        <v>232000</v>
      </c>
      <c r="AQ11" s="604">
        <v>100</v>
      </c>
      <c r="AR11" s="660">
        <v>240000</v>
      </c>
      <c r="AS11" s="665">
        <v>100</v>
      </c>
    </row>
    <row r="12" spans="1:45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321">
        <v>0.83</v>
      </c>
      <c r="AN12" s="228">
        <v>190434</v>
      </c>
      <c r="AO12" s="321">
        <v>0.83</v>
      </c>
      <c r="AP12" s="605">
        <v>192900</v>
      </c>
      <c r="AQ12" s="606">
        <f>AP12/(AP12+AP13)</f>
        <v>0.82435897435897432</v>
      </c>
      <c r="AR12" s="121">
        <v>198700</v>
      </c>
      <c r="AS12" s="72">
        <f>AR12/(AR12+AR13)</f>
        <v>0.82005777961205117</v>
      </c>
    </row>
    <row r="13" spans="1:45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22">
        <v>0.17</v>
      </c>
      <c r="AN13" s="229">
        <v>38679</v>
      </c>
      <c r="AO13" s="322">
        <v>0.17</v>
      </c>
      <c r="AP13" s="607">
        <v>41100</v>
      </c>
      <c r="AQ13" s="608">
        <f>1-AQ12</f>
        <v>0.17564102564102568</v>
      </c>
      <c r="AR13" s="122">
        <v>43600</v>
      </c>
      <c r="AS13" s="73">
        <f>1-AS12</f>
        <v>0.17994222038794883</v>
      </c>
    </row>
    <row r="14" spans="1:45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23"/>
      <c r="AN14" s="230">
        <v>-1928</v>
      </c>
      <c r="AO14" s="323"/>
      <c r="AP14" s="609">
        <v>-2000</v>
      </c>
      <c r="AQ14" s="610"/>
      <c r="AR14" s="123">
        <v>-2300</v>
      </c>
      <c r="AS14" s="64"/>
    </row>
    <row r="15" spans="1:45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1">
        <v>5.8</v>
      </c>
      <c r="AN15" s="664">
        <v>12660</v>
      </c>
      <c r="AO15" s="661">
        <v>5.6</v>
      </c>
      <c r="AP15" s="603">
        <v>11700</v>
      </c>
      <c r="AQ15" s="604">
        <f>AP15/AP11*100</f>
        <v>5.0431034482758621</v>
      </c>
      <c r="AR15" s="660">
        <v>14500</v>
      </c>
      <c r="AS15" s="665">
        <f>AR15/AR11*100</f>
        <v>6.041666666666667</v>
      </c>
    </row>
    <row r="16" spans="1:45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24">
        <v>0.43</v>
      </c>
      <c r="AN16" s="228">
        <v>7609</v>
      </c>
      <c r="AO16" s="324">
        <v>0.41</v>
      </c>
      <c r="AP16" s="605">
        <v>7900</v>
      </c>
      <c r="AQ16" s="606">
        <f>AP16/(AP16+AP17)</f>
        <v>0.45930232558139533</v>
      </c>
      <c r="AR16" s="121">
        <v>9200</v>
      </c>
      <c r="AS16" s="72">
        <f>AR16/(AR16+AR17)</f>
        <v>0.46231155778894473</v>
      </c>
    </row>
    <row r="17" spans="1:45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25">
        <v>0.56999999999999995</v>
      </c>
      <c r="AN17" s="229">
        <v>10783</v>
      </c>
      <c r="AO17" s="325">
        <v>0.59</v>
      </c>
      <c r="AP17" s="607">
        <v>9300</v>
      </c>
      <c r="AQ17" s="608">
        <f>1-AQ16</f>
        <v>0.54069767441860472</v>
      </c>
      <c r="AR17" s="122">
        <v>10700</v>
      </c>
      <c r="AS17" s="73">
        <f>1-AS16</f>
        <v>0.53768844221105527</v>
      </c>
    </row>
    <row r="18" spans="1:45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23"/>
      <c r="AN18" s="230">
        <v>-5731</v>
      </c>
      <c r="AO18" s="323"/>
      <c r="AP18" s="609">
        <v>-5500</v>
      </c>
      <c r="AQ18" s="610"/>
      <c r="AR18" s="123">
        <v>-5400</v>
      </c>
      <c r="AS18" s="64"/>
    </row>
    <row r="19" spans="1:45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2"/>
      <c r="AN19" s="678">
        <v>4673</v>
      </c>
      <c r="AO19" s="682"/>
      <c r="AP19" s="611"/>
      <c r="AQ19" s="612"/>
      <c r="AR19" s="681"/>
      <c r="AS19" s="679"/>
    </row>
    <row r="20" spans="1:45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26"/>
      <c r="AN20" s="228">
        <v>3742</v>
      </c>
      <c r="AO20" s="326"/>
      <c r="AP20" s="605"/>
      <c r="AQ20" s="613"/>
      <c r="AR20" s="121"/>
      <c r="AS20" s="74"/>
    </row>
    <row r="21" spans="1:45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27"/>
      <c r="AN21" s="229">
        <v>-490</v>
      </c>
      <c r="AO21" s="327"/>
      <c r="AP21" s="607"/>
      <c r="AQ21" s="614"/>
      <c r="AR21" s="122"/>
      <c r="AS21" s="63"/>
    </row>
    <row r="22" spans="1:45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27"/>
      <c r="AN22" s="229">
        <v>1534</v>
      </c>
      <c r="AO22" s="327"/>
      <c r="AP22" s="607"/>
      <c r="AQ22" s="614"/>
      <c r="AR22" s="122"/>
      <c r="AS22" s="63"/>
    </row>
    <row r="23" spans="1:45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23"/>
      <c r="AN23" s="230">
        <v>-113</v>
      </c>
      <c r="AO23" s="323"/>
      <c r="AP23" s="609"/>
      <c r="AQ23" s="610"/>
      <c r="AR23" s="123"/>
      <c r="AS23" s="64"/>
    </row>
    <row r="24" spans="1:45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9">
        <v>7.5</v>
      </c>
      <c r="AN24" s="684">
        <v>17333</v>
      </c>
      <c r="AO24" s="689">
        <v>7.5</v>
      </c>
      <c r="AP24" s="615">
        <v>15900</v>
      </c>
      <c r="AQ24" s="616">
        <f>AP24/AP11*100</f>
        <v>6.8534482758620685</v>
      </c>
      <c r="AR24" s="688">
        <v>17100</v>
      </c>
      <c r="AS24" s="685">
        <f>AR24/AR11*100</f>
        <v>7.1249999999999991</v>
      </c>
    </row>
    <row r="25" spans="1:45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2"/>
      <c r="AN25" s="678">
        <v>-541</v>
      </c>
      <c r="AO25" s="682"/>
      <c r="AP25" s="611"/>
      <c r="AQ25" s="612"/>
      <c r="AR25" s="681"/>
      <c r="AS25" s="679"/>
    </row>
    <row r="26" spans="1:45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26"/>
      <c r="AN26" s="228"/>
      <c r="AO26" s="326"/>
      <c r="AP26" s="605"/>
      <c r="AQ26" s="613"/>
      <c r="AR26" s="121"/>
      <c r="AS26" s="74"/>
    </row>
    <row r="27" spans="1:45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27"/>
      <c r="AN27" s="229">
        <v>78</v>
      </c>
      <c r="AO27" s="327"/>
      <c r="AP27" s="607"/>
      <c r="AQ27" s="614"/>
      <c r="AR27" s="122"/>
      <c r="AS27" s="63"/>
    </row>
    <row r="28" spans="1:45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27"/>
      <c r="AN28" s="229">
        <v>261</v>
      </c>
      <c r="AO28" s="327"/>
      <c r="AP28" s="607"/>
      <c r="AQ28" s="614"/>
      <c r="AR28" s="122"/>
      <c r="AS28" s="63"/>
    </row>
    <row r="29" spans="1:45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27"/>
      <c r="AN29" s="229">
        <v>990</v>
      </c>
      <c r="AO29" s="327"/>
      <c r="AP29" s="607"/>
      <c r="AQ29" s="614"/>
      <c r="AR29" s="122"/>
      <c r="AS29" s="63"/>
    </row>
    <row r="30" spans="1:45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27"/>
      <c r="AN30" s="229">
        <v>16</v>
      </c>
      <c r="AO30" s="327"/>
      <c r="AP30" s="607"/>
      <c r="AQ30" s="614"/>
      <c r="AR30" s="122"/>
      <c r="AS30" s="63"/>
    </row>
    <row r="31" spans="1:45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27"/>
      <c r="AN31" s="229">
        <v>-794</v>
      </c>
      <c r="AO31" s="327"/>
      <c r="AP31" s="607"/>
      <c r="AQ31" s="614"/>
      <c r="AR31" s="122"/>
      <c r="AS31" s="63"/>
    </row>
    <row r="32" spans="1:45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27"/>
      <c r="AN32" s="229">
        <v>-536</v>
      </c>
      <c r="AO32" s="327"/>
      <c r="AP32" s="607"/>
      <c r="AQ32" s="614"/>
      <c r="AR32" s="122"/>
      <c r="AS32" s="63"/>
    </row>
    <row r="33" spans="1:45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27"/>
      <c r="AN33" s="229">
        <v>-69</v>
      </c>
      <c r="AO33" s="327"/>
      <c r="AP33" s="607"/>
      <c r="AQ33" s="614"/>
      <c r="AR33" s="122"/>
      <c r="AS33" s="63"/>
    </row>
    <row r="34" spans="1:45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27"/>
      <c r="AN34" s="229"/>
      <c r="AO34" s="327"/>
      <c r="AP34" s="607"/>
      <c r="AQ34" s="614"/>
      <c r="AR34" s="122"/>
      <c r="AS34" s="63"/>
    </row>
    <row r="35" spans="1:45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23"/>
      <c r="AN35" s="230">
        <v>-362</v>
      </c>
      <c r="AO35" s="323"/>
      <c r="AP35" s="609"/>
      <c r="AQ35" s="610"/>
      <c r="AR35" s="123"/>
      <c r="AS35" s="64"/>
    </row>
    <row r="36" spans="1:45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23"/>
      <c r="AN36" s="230">
        <v>-126</v>
      </c>
      <c r="AO36" s="323"/>
      <c r="AP36" s="609"/>
      <c r="AQ36" s="610"/>
      <c r="AR36" s="123"/>
      <c r="AS36" s="64"/>
    </row>
    <row r="37" spans="1:45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2"/>
      <c r="AN37" s="678">
        <v>16792</v>
      </c>
      <c r="AO37" s="682"/>
      <c r="AP37" s="611"/>
      <c r="AQ37" s="612"/>
      <c r="AR37" s="681"/>
      <c r="AS37" s="679"/>
    </row>
    <row r="38" spans="1:45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700">
        <v>4.9000000000000004</v>
      </c>
      <c r="AN38" s="696">
        <v>11564</v>
      </c>
      <c r="AO38" s="700">
        <v>5.0999999999999996</v>
      </c>
      <c r="AP38" s="617">
        <v>12500</v>
      </c>
      <c r="AQ38" s="618">
        <f>AP38/AP11*100</f>
        <v>5.387931034482758</v>
      </c>
      <c r="AR38" s="699"/>
      <c r="AS38" s="698"/>
    </row>
    <row r="39" spans="1:4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474"/>
      <c r="AQ39" s="475"/>
      <c r="AR39" s="155"/>
      <c r="AS39" s="157"/>
    </row>
    <row r="40" spans="1:45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328"/>
      <c r="AN40" s="751">
        <v>25656</v>
      </c>
      <c r="AO40" s="328"/>
      <c r="AP40" s="752">
        <v>25900</v>
      </c>
      <c r="AQ40" s="620"/>
      <c r="AR40" s="751">
        <v>30100</v>
      </c>
      <c r="AS40" s="77"/>
    </row>
    <row r="41" spans="1:45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55" t="s">
        <v>383</v>
      </c>
      <c r="AN41" s="738">
        <v>132.03</v>
      </c>
      <c r="AO41" s="755"/>
      <c r="AP41" s="743">
        <v>144.74</v>
      </c>
      <c r="AQ41" s="754"/>
      <c r="AR41" s="745"/>
      <c r="AS41" s="736"/>
    </row>
    <row r="42" spans="1:45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83"/>
      <c r="AN42" s="982" t="s">
        <v>382</v>
      </c>
      <c r="AO42" s="981"/>
      <c r="AP42" s="758">
        <v>60</v>
      </c>
      <c r="AQ42" s="757"/>
      <c r="AR42" s="125"/>
      <c r="AS42" s="79"/>
    </row>
    <row r="43" spans="1:45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330"/>
      <c r="AN43" s="233">
        <v>0.34100000000000003</v>
      </c>
      <c r="AO43" s="330"/>
      <c r="AP43" s="623">
        <v>0.41499999999999998</v>
      </c>
      <c r="AQ43" s="624"/>
      <c r="AR43" s="220"/>
      <c r="AS43" s="81"/>
    </row>
    <row r="44" spans="1:45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386</v>
      </c>
      <c r="AM44" s="480"/>
      <c r="AN44" s="753"/>
      <c r="AO44" s="480"/>
      <c r="AP44" s="753"/>
      <c r="AQ44" s="480"/>
      <c r="AR44" s="75"/>
      <c r="AS44" s="84"/>
    </row>
    <row r="45" spans="1:45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987"/>
      <c r="AL45" s="984" t="s">
        <v>33</v>
      </c>
      <c r="AM45" s="1002"/>
      <c r="AN45" s="984" t="s">
        <v>33</v>
      </c>
      <c r="AO45" s="1002"/>
      <c r="AP45" s="1046" t="s">
        <v>33</v>
      </c>
      <c r="AQ45" s="1023"/>
      <c r="AR45" s="991" t="s">
        <v>33</v>
      </c>
      <c r="AS45" s="990"/>
    </row>
    <row r="46" spans="1:45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5"/>
      <c r="AL46" s="703">
        <v>462031</v>
      </c>
      <c r="AM46" s="759" t="s">
        <v>385</v>
      </c>
      <c r="AN46" s="703">
        <v>482575</v>
      </c>
      <c r="AO46" s="707"/>
      <c r="AP46" s="625"/>
      <c r="AQ46" s="626"/>
      <c r="AR46" s="706"/>
      <c r="AS46" s="704"/>
    </row>
    <row r="47" spans="1:45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60" t="s">
        <v>385</v>
      </c>
      <c r="AN47" s="234">
        <v>229908</v>
      </c>
      <c r="AO47" s="336"/>
      <c r="AP47" s="627"/>
      <c r="AQ47" s="628"/>
      <c r="AR47" s="86"/>
      <c r="AS47" s="87"/>
    </row>
    <row r="48" spans="1:45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332"/>
      <c r="AN48" s="235">
        <v>113854</v>
      </c>
      <c r="AO48" s="332"/>
      <c r="AP48" s="629"/>
      <c r="AQ48" s="630"/>
      <c r="AR48" s="89"/>
      <c r="AS48" s="90"/>
    </row>
    <row r="49" spans="1:45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60" t="s">
        <v>385</v>
      </c>
      <c r="AN49" s="235">
        <v>138812</v>
      </c>
      <c r="AO49" s="332"/>
      <c r="AP49" s="629"/>
      <c r="AQ49" s="630"/>
      <c r="AR49" s="89"/>
      <c r="AS49" s="90"/>
    </row>
    <row r="50" spans="1:45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337"/>
      <c r="AN50" s="236">
        <v>134578</v>
      </c>
      <c r="AO50" s="337"/>
      <c r="AP50" s="631"/>
      <c r="AQ50" s="632"/>
      <c r="AR50" s="139"/>
      <c r="AS50" s="140"/>
    </row>
    <row r="51" spans="1:45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5"/>
      <c r="AL51" s="703">
        <v>167480</v>
      </c>
      <c r="AM51" s="759" t="s">
        <v>385</v>
      </c>
      <c r="AN51" s="703">
        <v>183470</v>
      </c>
      <c r="AO51" s="707"/>
      <c r="AP51" s="625"/>
      <c r="AQ51" s="626"/>
      <c r="AR51" s="706"/>
      <c r="AS51" s="704"/>
    </row>
    <row r="52" spans="1:45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336"/>
      <c r="AN52" s="237">
        <v>20679</v>
      </c>
      <c r="AO52" s="336"/>
      <c r="AP52" s="627"/>
      <c r="AQ52" s="628"/>
      <c r="AR52" s="86"/>
      <c r="AS52" s="87"/>
    </row>
    <row r="53" spans="1:45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332"/>
      <c r="AN53" s="238">
        <v>36000</v>
      </c>
      <c r="AO53" s="332"/>
      <c r="AP53" s="629"/>
      <c r="AQ53" s="630"/>
      <c r="AR53" s="89"/>
      <c r="AS53" s="90"/>
    </row>
    <row r="54" spans="1:45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332"/>
      <c r="AN54" s="238">
        <v>50702</v>
      </c>
      <c r="AO54" s="332"/>
      <c r="AP54" s="629"/>
      <c r="AQ54" s="630"/>
      <c r="AR54" s="89"/>
      <c r="AS54" s="90"/>
    </row>
    <row r="55" spans="1:45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332"/>
      <c r="AN55" s="238">
        <v>10059</v>
      </c>
      <c r="AO55" s="332"/>
      <c r="AP55" s="629"/>
      <c r="AQ55" s="630"/>
      <c r="AR55" s="89"/>
      <c r="AS55" s="90"/>
    </row>
    <row r="56" spans="1:45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60" t="s">
        <v>385</v>
      </c>
      <c r="AN56" s="236">
        <v>21870</v>
      </c>
      <c r="AO56" s="338"/>
      <c r="AP56" s="633"/>
      <c r="AQ56" s="634"/>
      <c r="AR56" s="92"/>
      <c r="AS56" s="93"/>
    </row>
    <row r="57" spans="1:45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1"/>
      <c r="AL57" s="709">
        <v>294550</v>
      </c>
      <c r="AM57" s="713"/>
      <c r="AN57" s="709">
        <v>299104</v>
      </c>
      <c r="AO57" s="713"/>
      <c r="AP57" s="635"/>
      <c r="AQ57" s="636"/>
      <c r="AR57" s="712"/>
      <c r="AS57" s="710"/>
    </row>
    <row r="58" spans="1:45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331"/>
      <c r="AN58" s="239">
        <v>22393</v>
      </c>
      <c r="AO58" s="331"/>
      <c r="AP58" s="637"/>
      <c r="AQ58" s="638"/>
      <c r="AR58" s="95"/>
      <c r="AS58" s="96"/>
    </row>
    <row r="59" spans="1:45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332"/>
      <c r="AN59" s="238">
        <v>19564</v>
      </c>
      <c r="AO59" s="332"/>
      <c r="AP59" s="629"/>
      <c r="AQ59" s="630"/>
      <c r="AR59" s="89"/>
      <c r="AS59" s="90"/>
    </row>
    <row r="60" spans="1:45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332"/>
      <c r="AN60" s="238">
        <v>197675</v>
      </c>
      <c r="AO60" s="332"/>
      <c r="AP60" s="629"/>
      <c r="AQ60" s="630"/>
      <c r="AR60" s="89"/>
      <c r="AS60" s="90"/>
    </row>
    <row r="61" spans="1:45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333"/>
      <c r="AN61" s="240">
        <v>57098</v>
      </c>
      <c r="AO61" s="333"/>
      <c r="AP61" s="639"/>
      <c r="AQ61" s="640"/>
      <c r="AR61" s="221"/>
      <c r="AS61" s="97"/>
    </row>
    <row r="62" spans="1:45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56" t="s">
        <v>383</v>
      </c>
      <c r="AN62" s="241">
        <v>3381.2</v>
      </c>
      <c r="AO62" s="756"/>
      <c r="AP62" s="641"/>
      <c r="AQ62" s="626"/>
      <c r="AR62" s="99"/>
      <c r="AS62" s="85"/>
    </row>
    <row r="63" spans="1:45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61" t="s">
        <v>387</v>
      </c>
      <c r="AN63" s="242">
        <v>0.61399999999999999</v>
      </c>
      <c r="AO63" s="335"/>
      <c r="AP63" s="642"/>
      <c r="AQ63" s="643"/>
      <c r="AR63" s="101"/>
      <c r="AS63" s="102"/>
    </row>
    <row r="64" spans="1:45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335"/>
      <c r="AN64" s="242">
        <v>3.9E-2</v>
      </c>
      <c r="AO64" s="335"/>
      <c r="AP64" s="642"/>
      <c r="AQ64" s="626"/>
      <c r="AR64" s="101"/>
      <c r="AS64" s="85"/>
    </row>
    <row r="65" spans="1:45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335"/>
      <c r="AN65" s="242">
        <v>2.4E-2</v>
      </c>
      <c r="AO65" s="335"/>
      <c r="AP65" s="642"/>
      <c r="AQ65" s="626"/>
      <c r="AR65" s="101"/>
      <c r="AS65" s="85"/>
    </row>
    <row r="66" spans="1:45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5"/>
      <c r="AL66" s="703">
        <v>12747</v>
      </c>
      <c r="AM66" s="707"/>
      <c r="AN66" s="703">
        <v>12995</v>
      </c>
      <c r="AO66" s="707"/>
      <c r="AP66" s="625"/>
      <c r="AQ66" s="626"/>
      <c r="AR66" s="706"/>
      <c r="AS66" s="704"/>
    </row>
    <row r="67" spans="1:45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336"/>
      <c r="AN67" s="234">
        <v>6954</v>
      </c>
      <c r="AO67" s="336"/>
      <c r="AP67" s="627"/>
      <c r="AQ67" s="628"/>
      <c r="AR67" s="86"/>
      <c r="AS67" s="87"/>
    </row>
    <row r="68" spans="1:45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332"/>
      <c r="AN68" s="235">
        <v>5778</v>
      </c>
      <c r="AO68" s="332"/>
      <c r="AP68" s="629"/>
      <c r="AQ68" s="630"/>
      <c r="AR68" s="89"/>
      <c r="AS68" s="90"/>
    </row>
    <row r="69" spans="1:45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338"/>
      <c r="AN69" s="243">
        <v>262</v>
      </c>
      <c r="AO69" s="338"/>
      <c r="AP69" s="633"/>
      <c r="AQ69" s="634"/>
      <c r="AR69" s="92"/>
      <c r="AS69" s="93"/>
    </row>
    <row r="70" spans="1:45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5"/>
      <c r="AL70" s="703">
        <v>21582</v>
      </c>
      <c r="AM70" s="707"/>
      <c r="AN70" s="703">
        <v>18036</v>
      </c>
      <c r="AO70" s="707"/>
      <c r="AP70" s="625"/>
      <c r="AQ70" s="626"/>
      <c r="AR70" s="706"/>
      <c r="AS70" s="704"/>
    </row>
    <row r="71" spans="1:45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336"/>
      <c r="AN71" s="234">
        <v>12194</v>
      </c>
      <c r="AO71" s="336"/>
      <c r="AP71" s="627"/>
      <c r="AQ71" s="628"/>
      <c r="AR71" s="86"/>
      <c r="AS71" s="87"/>
    </row>
    <row r="72" spans="1:45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332"/>
      <c r="AN72" s="235">
        <v>5432</v>
      </c>
      <c r="AO72" s="332"/>
      <c r="AP72" s="629"/>
      <c r="AQ72" s="630"/>
      <c r="AR72" s="89"/>
      <c r="AS72" s="90"/>
    </row>
    <row r="73" spans="1:45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333"/>
      <c r="AN73" s="339">
        <v>408</v>
      </c>
      <c r="AO73" s="333"/>
      <c r="AP73" s="633"/>
      <c r="AQ73" s="634"/>
      <c r="AR73" s="92"/>
      <c r="AS73" s="93"/>
    </row>
    <row r="74" spans="1:45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3" t="s">
        <v>389</v>
      </c>
      <c r="AM74" s="414"/>
      <c r="AN74" s="490"/>
      <c r="AO74" s="414"/>
      <c r="AP74" s="490"/>
      <c r="AQ74" s="414"/>
      <c r="AR74" s="104"/>
      <c r="AS74" s="105"/>
    </row>
    <row r="75" spans="1:45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987"/>
      <c r="AL75" s="984" t="s">
        <v>33</v>
      </c>
      <c r="AM75" s="1002"/>
      <c r="AN75" s="984" t="s">
        <v>33</v>
      </c>
      <c r="AO75" s="1002"/>
      <c r="AP75" s="1046" t="s">
        <v>33</v>
      </c>
      <c r="AQ75" s="1023"/>
      <c r="AR75" s="991" t="s">
        <v>33</v>
      </c>
      <c r="AS75" s="990"/>
    </row>
    <row r="76" spans="1:45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5"/>
      <c r="AL76" s="703">
        <v>21481</v>
      </c>
      <c r="AM76" s="707"/>
      <c r="AN76" s="703">
        <v>23352</v>
      </c>
      <c r="AO76" s="707"/>
      <c r="AP76" s="625"/>
      <c r="AQ76" s="626"/>
      <c r="AR76" s="706"/>
      <c r="AS76" s="704"/>
    </row>
    <row r="77" spans="1:45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5"/>
      <c r="AL77" s="703">
        <v>-22219</v>
      </c>
      <c r="AM77" s="707"/>
      <c r="AN77" s="703">
        <v>-31786</v>
      </c>
      <c r="AO77" s="707"/>
      <c r="AP77" s="625"/>
      <c r="AQ77" s="626"/>
      <c r="AR77" s="706"/>
      <c r="AS77" s="704"/>
    </row>
    <row r="78" spans="1:45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336"/>
      <c r="AN78" s="237">
        <v>-19634</v>
      </c>
      <c r="AO78" s="336"/>
      <c r="AP78" s="644"/>
      <c r="AQ78" s="628"/>
      <c r="AR78" s="142"/>
      <c r="AS78" s="87"/>
    </row>
    <row r="79" spans="1:45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338"/>
      <c r="AN79" s="236">
        <v>-12725</v>
      </c>
      <c r="AO79" s="338"/>
      <c r="AP79" s="631"/>
      <c r="AQ79" s="634"/>
      <c r="AR79" s="139"/>
      <c r="AS79" s="93"/>
    </row>
    <row r="80" spans="1:45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5"/>
      <c r="AL80" s="703">
        <v>3419</v>
      </c>
      <c r="AM80" s="707"/>
      <c r="AN80" s="703">
        <v>12066</v>
      </c>
      <c r="AO80" s="707"/>
      <c r="AP80" s="625"/>
      <c r="AQ80" s="626"/>
      <c r="AR80" s="706"/>
      <c r="AS80" s="704"/>
    </row>
    <row r="81" spans="1:45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336"/>
      <c r="AN81" s="237">
        <v>21795</v>
      </c>
      <c r="AO81" s="336"/>
      <c r="AP81" s="645"/>
      <c r="AQ81" s="628"/>
      <c r="AR81" s="106"/>
      <c r="AS81" s="87"/>
    </row>
    <row r="82" spans="1:45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340"/>
      <c r="AN82" s="238">
        <v>-7000</v>
      </c>
      <c r="AO82" s="340"/>
      <c r="AP82" s="646"/>
      <c r="AQ82" s="647"/>
      <c r="AR82" s="132"/>
      <c r="AS82" s="133"/>
    </row>
    <row r="83" spans="1:45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338"/>
      <c r="AN83" s="245">
        <v>-2539</v>
      </c>
      <c r="AO83" s="338"/>
      <c r="AP83" s="648"/>
      <c r="AQ83" s="634"/>
      <c r="AR83" s="108"/>
      <c r="AS83" s="93"/>
    </row>
    <row r="84" spans="1:45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5"/>
      <c r="AL84" s="703">
        <v>39580</v>
      </c>
      <c r="AM84" s="707"/>
      <c r="AN84" s="703">
        <v>42972</v>
      </c>
      <c r="AO84" s="707"/>
      <c r="AP84" s="625"/>
      <c r="AQ84" s="626"/>
      <c r="AR84" s="706"/>
      <c r="AS84" s="704"/>
    </row>
    <row r="85" spans="1:45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492"/>
      <c r="AQ85" s="493"/>
      <c r="AR85" s="110"/>
      <c r="AS85" s="111"/>
    </row>
    <row r="86" spans="1:45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281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998"/>
      <c r="AL86" s="997" t="s">
        <v>364</v>
      </c>
      <c r="AM86" s="1030"/>
      <c r="AN86" s="997" t="s">
        <v>390</v>
      </c>
      <c r="AO86" s="1030"/>
      <c r="AP86" s="649"/>
      <c r="AQ86" s="650"/>
      <c r="AR86" s="539"/>
      <c r="AS86" s="537"/>
    </row>
    <row r="87" spans="1:45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324</v>
      </c>
      <c r="AE87" s="999"/>
      <c r="AF87" s="997" t="s">
        <v>329</v>
      </c>
      <c r="AG87" s="994"/>
      <c r="AH87" s="997"/>
      <c r="AI87" s="994"/>
      <c r="AJ87" s="997" t="s">
        <v>353</v>
      </c>
      <c r="AK87" s="994"/>
      <c r="AL87" s="997"/>
      <c r="AM87" s="1007"/>
      <c r="AN87" s="997" t="s">
        <v>388</v>
      </c>
      <c r="AO87" s="1007"/>
      <c r="AP87" s="1047"/>
      <c r="AQ87" s="1004"/>
      <c r="AR87" s="1009"/>
      <c r="AS87" s="993"/>
    </row>
    <row r="88" spans="1:45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342"/>
      <c r="AN88" s="246">
        <v>961</v>
      </c>
      <c r="AO88" s="342"/>
      <c r="AP88" s="651"/>
      <c r="AQ88" s="652"/>
      <c r="AR88" s="112"/>
      <c r="AS88" s="50"/>
    </row>
    <row r="89" spans="1:45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4"/>
      <c r="AL89" s="722">
        <v>1017</v>
      </c>
      <c r="AM89" s="726"/>
      <c r="AN89" s="722">
        <v>1067</v>
      </c>
      <c r="AO89" s="726"/>
      <c r="AP89" s="653"/>
      <c r="AQ89" s="654"/>
      <c r="AR89" s="725"/>
      <c r="AS89" s="723"/>
    </row>
    <row r="90" spans="1:45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342"/>
      <c r="AN90" s="247">
        <v>818</v>
      </c>
      <c r="AO90" s="342"/>
      <c r="AP90" s="655"/>
      <c r="AQ90" s="652"/>
      <c r="AR90" s="114"/>
      <c r="AS90" s="50"/>
    </row>
    <row r="91" spans="1:45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0"/>
      <c r="AL91" s="728">
        <v>4463</v>
      </c>
      <c r="AM91" s="731"/>
      <c r="AN91" s="728">
        <v>4466</v>
      </c>
      <c r="AO91" s="731"/>
      <c r="AP91" s="656"/>
      <c r="AQ91" s="657"/>
      <c r="AR91" s="730"/>
      <c r="AS91" s="729"/>
    </row>
    <row r="92" spans="1:45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341"/>
      <c r="AN92" s="248">
        <v>4106</v>
      </c>
      <c r="AO92" s="341"/>
      <c r="AP92" s="658"/>
      <c r="AQ92" s="659"/>
      <c r="AR92" s="117"/>
      <c r="AS92" s="118"/>
    </row>
    <row r="93" spans="1:45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341"/>
      <c r="AN93" s="248">
        <v>286</v>
      </c>
      <c r="AO93" s="341"/>
      <c r="AP93" s="658"/>
      <c r="AQ93" s="659"/>
      <c r="AR93" s="117"/>
      <c r="AS93" s="118"/>
    </row>
    <row r="94" spans="1:45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341"/>
      <c r="AN94" s="248">
        <v>74</v>
      </c>
      <c r="AO94" s="341"/>
      <c r="AP94" s="658"/>
      <c r="AQ94" s="659"/>
      <c r="AR94" s="117"/>
      <c r="AS94" s="118"/>
    </row>
  </sheetData>
  <mergeCells count="187">
    <mergeCell ref="AP87:AQ87"/>
    <mergeCell ref="AR87:AS87"/>
    <mergeCell ref="AB87:AC87"/>
    <mergeCell ref="AD87:AE87"/>
    <mergeCell ref="AF87:AG87"/>
    <mergeCell ref="AH87:AI87"/>
    <mergeCell ref="AJ87:AK87"/>
    <mergeCell ref="AL87:AM87"/>
    <mergeCell ref="AL86:AM86"/>
    <mergeCell ref="AN86:AO86"/>
    <mergeCell ref="AB86:AC86"/>
    <mergeCell ref="AD86:AE86"/>
    <mergeCell ref="AF86:AG86"/>
    <mergeCell ref="AH86:AI86"/>
    <mergeCell ref="AJ86:AK86"/>
    <mergeCell ref="AN87:AO87"/>
    <mergeCell ref="D87:E87"/>
    <mergeCell ref="F87:G87"/>
    <mergeCell ref="H87:I87"/>
    <mergeCell ref="L87:M87"/>
    <mergeCell ref="N87:O87"/>
    <mergeCell ref="T86:U86"/>
    <mergeCell ref="V86:W86"/>
    <mergeCell ref="X86:Y86"/>
    <mergeCell ref="Z86:AA86"/>
    <mergeCell ref="P87:Q87"/>
    <mergeCell ref="R87:S87"/>
    <mergeCell ref="T87:U87"/>
    <mergeCell ref="V87:W87"/>
    <mergeCell ref="X87:Y87"/>
    <mergeCell ref="Z87:AA87"/>
    <mergeCell ref="D86:E86"/>
    <mergeCell ref="F86:G86"/>
    <mergeCell ref="H86:I86"/>
    <mergeCell ref="J86:K86"/>
    <mergeCell ref="N86:O86"/>
    <mergeCell ref="P86:Q86"/>
    <mergeCell ref="R86:S86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AB75:AC75"/>
    <mergeCell ref="AD75:AE75"/>
    <mergeCell ref="AP45:AQ45"/>
    <mergeCell ref="AR45:AS45"/>
    <mergeCell ref="D75:E75"/>
    <mergeCell ref="F75:G75"/>
    <mergeCell ref="H75:I75"/>
    <mergeCell ref="J75:K75"/>
    <mergeCell ref="L75:M75"/>
    <mergeCell ref="N75:O75"/>
    <mergeCell ref="Z45:AA45"/>
    <mergeCell ref="AB45:AC45"/>
    <mergeCell ref="AD45:AE45"/>
    <mergeCell ref="AF45:AG45"/>
    <mergeCell ref="AH45:AI45"/>
    <mergeCell ref="AJ45:AK45"/>
    <mergeCell ref="N45:O45"/>
    <mergeCell ref="P45:Q45"/>
    <mergeCell ref="R45:S45"/>
    <mergeCell ref="T45:U45"/>
    <mergeCell ref="V45:W45"/>
    <mergeCell ref="X45:Y45"/>
    <mergeCell ref="AN75:AO75"/>
    <mergeCell ref="AP75:AQ75"/>
    <mergeCell ref="AR75:AS75"/>
    <mergeCell ref="AF75:AG75"/>
    <mergeCell ref="AR8:AS8"/>
    <mergeCell ref="AL42:AM42"/>
    <mergeCell ref="AN42:AO42"/>
    <mergeCell ref="D45:E45"/>
    <mergeCell ref="F45:G45"/>
    <mergeCell ref="H45:I45"/>
    <mergeCell ref="J45:K45"/>
    <mergeCell ref="L45:M45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D8:E8"/>
    <mergeCell ref="F8:G8"/>
    <mergeCell ref="AL45:AM45"/>
    <mergeCell ref="AN45:AO45"/>
    <mergeCell ref="H8:I8"/>
    <mergeCell ref="J8:K8"/>
    <mergeCell ref="L8:M8"/>
    <mergeCell ref="N8:O8"/>
    <mergeCell ref="AH7:AI7"/>
    <mergeCell ref="AJ7:AK7"/>
    <mergeCell ref="AL7:AM7"/>
    <mergeCell ref="AN7:AO7"/>
    <mergeCell ref="AP7:AQ7"/>
    <mergeCell ref="AN8:AO8"/>
    <mergeCell ref="AP8:AQ8"/>
    <mergeCell ref="AR7:AS7"/>
    <mergeCell ref="V7:W7"/>
    <mergeCell ref="X7:Y7"/>
    <mergeCell ref="Z7:AA7"/>
    <mergeCell ref="AB7:AC7"/>
    <mergeCell ref="AD7:AE7"/>
    <mergeCell ref="AF7:AG7"/>
    <mergeCell ref="AR6:AS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AF6:AG6"/>
    <mergeCell ref="AH6:AI6"/>
    <mergeCell ref="AJ6:AK6"/>
    <mergeCell ref="AL6:AM6"/>
    <mergeCell ref="AN6:AO6"/>
    <mergeCell ref="AP6:AQ6"/>
    <mergeCell ref="T6:U6"/>
    <mergeCell ref="AD6:AE6"/>
    <mergeCell ref="AP5:AQ5"/>
    <mergeCell ref="AR5:AS5"/>
    <mergeCell ref="D6:E6"/>
    <mergeCell ref="F6:G6"/>
    <mergeCell ref="H6:I6"/>
    <mergeCell ref="J6:K6"/>
    <mergeCell ref="L6:M6"/>
    <mergeCell ref="N6:O6"/>
    <mergeCell ref="P6:Q6"/>
    <mergeCell ref="R6:S6"/>
    <mergeCell ref="AD5:AE5"/>
    <mergeCell ref="AF5:AG5"/>
    <mergeCell ref="AH5:AI5"/>
    <mergeCell ref="AJ5:AK5"/>
    <mergeCell ref="AL5:AM5"/>
    <mergeCell ref="AN5:AO5"/>
    <mergeCell ref="R5:S5"/>
    <mergeCell ref="T5:U5"/>
    <mergeCell ref="V5:W5"/>
    <mergeCell ref="H4:I4"/>
    <mergeCell ref="J4:K4"/>
    <mergeCell ref="L4:M4"/>
    <mergeCell ref="N4:O4"/>
    <mergeCell ref="X5:Y5"/>
    <mergeCell ref="Z5:AA5"/>
    <mergeCell ref="AB5:AC5"/>
    <mergeCell ref="V6:W6"/>
    <mergeCell ref="X6:Y6"/>
    <mergeCell ref="Z6:AA6"/>
    <mergeCell ref="AB6:AC6"/>
    <mergeCell ref="AN4:AO4"/>
    <mergeCell ref="AP4:AQ4"/>
    <mergeCell ref="AR4:AS4"/>
    <mergeCell ref="AF4:AG4"/>
    <mergeCell ref="AH4:AI4"/>
    <mergeCell ref="AJ4:AK4"/>
    <mergeCell ref="AL4:AM4"/>
    <mergeCell ref="D5:E5"/>
    <mergeCell ref="F5:G5"/>
    <mergeCell ref="H5:I5"/>
    <mergeCell ref="J5:K5"/>
    <mergeCell ref="L5:M5"/>
    <mergeCell ref="N5:O5"/>
    <mergeCell ref="P5:Q5"/>
    <mergeCell ref="AB4:AC4"/>
    <mergeCell ref="AD4:AE4"/>
    <mergeCell ref="P4:Q4"/>
    <mergeCell ref="R4:S4"/>
    <mergeCell ref="T4:U4"/>
    <mergeCell ref="V4:W4"/>
    <mergeCell ref="X4:Y4"/>
    <mergeCell ref="Z4:AA4"/>
    <mergeCell ref="D4:E4"/>
    <mergeCell ref="F4:G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94"/>
  <sheetViews>
    <sheetView view="pageBreakPreview" zoomScale="80" zoomScaleNormal="75" zoomScaleSheetLayoutView="80" workbookViewId="0">
      <pane xSplit="5" ySplit="10" topLeftCell="AI14" activePane="bottomRight" state="frozen"/>
      <selection pane="topRight" activeCell="F1" sqref="F1"/>
      <selection pane="bottomLeft" activeCell="A11" sqref="A11"/>
      <selection pane="bottomRight" activeCell="V1" sqref="V1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796875" style="53" customWidth="1"/>
    <col min="43" max="43" width="8.3984375" style="53" bestFit="1" customWidth="1"/>
    <col min="44" max="44" width="12.796875" style="53" customWidth="1"/>
    <col min="45" max="45" width="8.3984375" style="53" bestFit="1" customWidth="1"/>
    <col min="46" max="16384" width="8.8984375" style="18"/>
  </cols>
  <sheetData>
    <row r="1" spans="1:45" s="19" customFormat="1" ht="19.8">
      <c r="A1" s="1" t="s">
        <v>366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"/>
      <c r="AQ1" s="53"/>
      <c r="AR1" s="53"/>
      <c r="AS1" s="53"/>
    </row>
    <row r="2" spans="1:45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"/>
      <c r="AQ2" s="53"/>
      <c r="AR2" s="53"/>
      <c r="AS2" s="53"/>
    </row>
    <row r="3" spans="1:45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53"/>
      <c r="AQ3" s="53"/>
      <c r="AR3" s="53"/>
      <c r="AS3" s="53"/>
    </row>
    <row r="4" spans="1:45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69"/>
      <c r="AN4" s="953" t="s">
        <v>379</v>
      </c>
      <c r="AO4" s="969"/>
      <c r="AP4" s="1040" t="s">
        <v>376</v>
      </c>
      <c r="AQ4" s="1013"/>
      <c r="AR4" s="1038" t="s">
        <v>377</v>
      </c>
      <c r="AS4" s="951"/>
    </row>
    <row r="5" spans="1:45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357</v>
      </c>
      <c r="AM5" s="1010"/>
      <c r="AN5" s="957" t="s">
        <v>358</v>
      </c>
      <c r="AO5" s="1010"/>
      <c r="AP5" s="1014" t="s">
        <v>367</v>
      </c>
      <c r="AQ5" s="1015"/>
      <c r="AR5" s="1041" t="s">
        <v>380</v>
      </c>
      <c r="AS5" s="968"/>
    </row>
    <row r="6" spans="1:45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1011"/>
      <c r="AN6" s="962" t="s">
        <v>117</v>
      </c>
      <c r="AO6" s="1011"/>
      <c r="AP6" s="1016" t="s">
        <v>119</v>
      </c>
      <c r="AQ6" s="1017"/>
      <c r="AR6" s="1034" t="s">
        <v>206</v>
      </c>
      <c r="AS6" s="1035"/>
    </row>
    <row r="7" spans="1:45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359</v>
      </c>
      <c r="AM7" s="969"/>
      <c r="AN7" s="953" t="s">
        <v>359</v>
      </c>
      <c r="AO7" s="969"/>
      <c r="AP7" s="1012"/>
      <c r="AQ7" s="1013"/>
      <c r="AR7" s="1038"/>
      <c r="AS7" s="951"/>
    </row>
    <row r="8" spans="1:45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6"/>
      <c r="AN8" s="973" t="s">
        <v>219</v>
      </c>
      <c r="AO8" s="976"/>
      <c r="AP8" s="1018"/>
      <c r="AQ8" s="1019"/>
      <c r="AR8" s="1032"/>
      <c r="AS8" s="972"/>
    </row>
    <row r="9" spans="1:45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65"/>
      <c r="AS9" s="66"/>
    </row>
    <row r="10" spans="1:4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320" t="s">
        <v>42</v>
      </c>
      <c r="AN10" s="227" t="s">
        <v>33</v>
      </c>
      <c r="AO10" s="320" t="s">
        <v>42</v>
      </c>
      <c r="AP10" s="601" t="s">
        <v>33</v>
      </c>
      <c r="AQ10" s="602" t="s">
        <v>42</v>
      </c>
      <c r="AR10" s="310" t="s">
        <v>33</v>
      </c>
      <c r="AS10" s="129" t="s">
        <v>42</v>
      </c>
    </row>
    <row r="11" spans="1:45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1">
        <v>100</v>
      </c>
      <c r="AN11" s="664">
        <v>227185</v>
      </c>
      <c r="AO11" s="661">
        <v>100</v>
      </c>
      <c r="AP11" s="603">
        <v>232000</v>
      </c>
      <c r="AQ11" s="604">
        <v>100</v>
      </c>
      <c r="AR11" s="660">
        <v>240000</v>
      </c>
      <c r="AS11" s="665">
        <v>100</v>
      </c>
    </row>
    <row r="12" spans="1:45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321">
        <v>0.83</v>
      </c>
      <c r="AN12" s="228">
        <v>190434</v>
      </c>
      <c r="AO12" s="321">
        <v>0.83</v>
      </c>
      <c r="AP12" s="605">
        <v>192900</v>
      </c>
      <c r="AQ12" s="606">
        <f>AP12/(AP12+AP13)</f>
        <v>0.82435897435897432</v>
      </c>
      <c r="AR12" s="121">
        <v>198700</v>
      </c>
      <c r="AS12" s="72">
        <f>AR12/(AR12+AR13)</f>
        <v>0.82005777961205117</v>
      </c>
    </row>
    <row r="13" spans="1:45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22">
        <v>0.17</v>
      </c>
      <c r="AN13" s="229">
        <v>38679</v>
      </c>
      <c r="AO13" s="322">
        <v>0.17</v>
      </c>
      <c r="AP13" s="607">
        <v>41100</v>
      </c>
      <c r="AQ13" s="608">
        <f>1-AQ12</f>
        <v>0.17564102564102568</v>
      </c>
      <c r="AR13" s="122">
        <v>43600</v>
      </c>
      <c r="AS13" s="73">
        <f>1-AS12</f>
        <v>0.17994222038794883</v>
      </c>
    </row>
    <row r="14" spans="1:45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23"/>
      <c r="AN14" s="230">
        <v>-1928</v>
      </c>
      <c r="AO14" s="323"/>
      <c r="AP14" s="609">
        <v>-2000</v>
      </c>
      <c r="AQ14" s="610"/>
      <c r="AR14" s="123">
        <v>-2300</v>
      </c>
      <c r="AS14" s="64"/>
    </row>
    <row r="15" spans="1:45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1">
        <v>5.8</v>
      </c>
      <c r="AN15" s="664">
        <v>12660</v>
      </c>
      <c r="AO15" s="661">
        <v>5.6</v>
      </c>
      <c r="AP15" s="603">
        <v>11700</v>
      </c>
      <c r="AQ15" s="604">
        <f>AP15/AP11*100</f>
        <v>5.0431034482758621</v>
      </c>
      <c r="AR15" s="660">
        <v>14500</v>
      </c>
      <c r="AS15" s="665">
        <f>AR15/AR11*100</f>
        <v>6.041666666666667</v>
      </c>
    </row>
    <row r="16" spans="1:45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24">
        <v>0.43</v>
      </c>
      <c r="AN16" s="228">
        <v>7609</v>
      </c>
      <c r="AO16" s="324">
        <v>0.41</v>
      </c>
      <c r="AP16" s="605">
        <v>7900</v>
      </c>
      <c r="AQ16" s="606">
        <f>AP16/(AP16+AP17)</f>
        <v>0.45930232558139533</v>
      </c>
      <c r="AR16" s="121">
        <v>9200</v>
      </c>
      <c r="AS16" s="72">
        <f>AR16/(AR16+AR17)</f>
        <v>0.46231155778894473</v>
      </c>
    </row>
    <row r="17" spans="1:45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25">
        <v>0.56999999999999995</v>
      </c>
      <c r="AN17" s="229">
        <v>10783</v>
      </c>
      <c r="AO17" s="325">
        <v>0.59</v>
      </c>
      <c r="AP17" s="607">
        <v>9300</v>
      </c>
      <c r="AQ17" s="608">
        <f>1-AQ16</f>
        <v>0.54069767441860472</v>
      </c>
      <c r="AR17" s="122">
        <v>10700</v>
      </c>
      <c r="AS17" s="73">
        <f>1-AS16</f>
        <v>0.53768844221105527</v>
      </c>
    </row>
    <row r="18" spans="1:45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23"/>
      <c r="AN18" s="230">
        <v>-5731</v>
      </c>
      <c r="AO18" s="323"/>
      <c r="AP18" s="609">
        <v>-5500</v>
      </c>
      <c r="AQ18" s="610"/>
      <c r="AR18" s="123">
        <v>-5400</v>
      </c>
      <c r="AS18" s="64"/>
    </row>
    <row r="19" spans="1:45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2"/>
      <c r="AN19" s="678">
        <v>4673</v>
      </c>
      <c r="AO19" s="682"/>
      <c r="AP19" s="611"/>
      <c r="AQ19" s="612"/>
      <c r="AR19" s="681"/>
      <c r="AS19" s="679"/>
    </row>
    <row r="20" spans="1:45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26"/>
      <c r="AN20" s="228">
        <v>3742</v>
      </c>
      <c r="AO20" s="326"/>
      <c r="AP20" s="605"/>
      <c r="AQ20" s="613"/>
      <c r="AR20" s="121"/>
      <c r="AS20" s="74"/>
    </row>
    <row r="21" spans="1:45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27"/>
      <c r="AN21" s="229">
        <v>-490</v>
      </c>
      <c r="AO21" s="327"/>
      <c r="AP21" s="607"/>
      <c r="AQ21" s="614"/>
      <c r="AR21" s="122"/>
      <c r="AS21" s="63"/>
    </row>
    <row r="22" spans="1:45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27"/>
      <c r="AN22" s="229">
        <v>1534</v>
      </c>
      <c r="AO22" s="327"/>
      <c r="AP22" s="607"/>
      <c r="AQ22" s="614"/>
      <c r="AR22" s="122"/>
      <c r="AS22" s="63"/>
    </row>
    <row r="23" spans="1:45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23"/>
      <c r="AN23" s="230">
        <v>-113</v>
      </c>
      <c r="AO23" s="323"/>
      <c r="AP23" s="609"/>
      <c r="AQ23" s="610"/>
      <c r="AR23" s="123"/>
      <c r="AS23" s="64"/>
    </row>
    <row r="24" spans="1:45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9">
        <v>7.5</v>
      </c>
      <c r="AN24" s="684">
        <v>17333</v>
      </c>
      <c r="AO24" s="689">
        <v>7.5</v>
      </c>
      <c r="AP24" s="615">
        <v>15900</v>
      </c>
      <c r="AQ24" s="616">
        <f>AP24/AP11*100</f>
        <v>6.8534482758620685</v>
      </c>
      <c r="AR24" s="688">
        <v>17100</v>
      </c>
      <c r="AS24" s="685">
        <f>AR24/AR11*100</f>
        <v>7.1249999999999991</v>
      </c>
    </row>
    <row r="25" spans="1:45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2"/>
      <c r="AN25" s="678">
        <v>-541</v>
      </c>
      <c r="AO25" s="682"/>
      <c r="AP25" s="611"/>
      <c r="AQ25" s="612"/>
      <c r="AR25" s="681"/>
      <c r="AS25" s="679"/>
    </row>
    <row r="26" spans="1:45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26"/>
      <c r="AN26" s="228"/>
      <c r="AO26" s="326"/>
      <c r="AP26" s="605"/>
      <c r="AQ26" s="613"/>
      <c r="AR26" s="121"/>
      <c r="AS26" s="74"/>
    </row>
    <row r="27" spans="1:45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27"/>
      <c r="AN27" s="229">
        <v>78</v>
      </c>
      <c r="AO27" s="327"/>
      <c r="AP27" s="607"/>
      <c r="AQ27" s="614"/>
      <c r="AR27" s="122"/>
      <c r="AS27" s="63"/>
    </row>
    <row r="28" spans="1:45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27"/>
      <c r="AN28" s="229">
        <v>261</v>
      </c>
      <c r="AO28" s="327"/>
      <c r="AP28" s="607"/>
      <c r="AQ28" s="614"/>
      <c r="AR28" s="122"/>
      <c r="AS28" s="63"/>
    </row>
    <row r="29" spans="1:45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27"/>
      <c r="AN29" s="229">
        <v>990</v>
      </c>
      <c r="AO29" s="327"/>
      <c r="AP29" s="607"/>
      <c r="AQ29" s="614"/>
      <c r="AR29" s="122"/>
      <c r="AS29" s="63"/>
    </row>
    <row r="30" spans="1:45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27"/>
      <c r="AN30" s="229">
        <v>16</v>
      </c>
      <c r="AO30" s="327"/>
      <c r="AP30" s="607"/>
      <c r="AQ30" s="614"/>
      <c r="AR30" s="122"/>
      <c r="AS30" s="63"/>
    </row>
    <row r="31" spans="1:45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27"/>
      <c r="AN31" s="229">
        <v>-794</v>
      </c>
      <c r="AO31" s="327"/>
      <c r="AP31" s="607"/>
      <c r="AQ31" s="614"/>
      <c r="AR31" s="122"/>
      <c r="AS31" s="63"/>
    </row>
    <row r="32" spans="1:45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27"/>
      <c r="AN32" s="229">
        <v>-536</v>
      </c>
      <c r="AO32" s="327"/>
      <c r="AP32" s="607"/>
      <c r="AQ32" s="614"/>
      <c r="AR32" s="122"/>
      <c r="AS32" s="63"/>
    </row>
    <row r="33" spans="1:45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27"/>
      <c r="AN33" s="229">
        <v>-69</v>
      </c>
      <c r="AO33" s="327"/>
      <c r="AP33" s="607"/>
      <c r="AQ33" s="614"/>
      <c r="AR33" s="122"/>
      <c r="AS33" s="63"/>
    </row>
    <row r="34" spans="1:45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27"/>
      <c r="AN34" s="229"/>
      <c r="AO34" s="327"/>
      <c r="AP34" s="607"/>
      <c r="AQ34" s="614"/>
      <c r="AR34" s="122"/>
      <c r="AS34" s="63"/>
    </row>
    <row r="35" spans="1:45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23"/>
      <c r="AN35" s="230">
        <v>-362</v>
      </c>
      <c r="AO35" s="323"/>
      <c r="AP35" s="609"/>
      <c r="AQ35" s="610"/>
      <c r="AR35" s="123"/>
      <c r="AS35" s="64"/>
    </row>
    <row r="36" spans="1:45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23"/>
      <c r="AN36" s="230">
        <v>-126</v>
      </c>
      <c r="AO36" s="323"/>
      <c r="AP36" s="609"/>
      <c r="AQ36" s="610"/>
      <c r="AR36" s="123"/>
      <c r="AS36" s="64"/>
    </row>
    <row r="37" spans="1:45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2"/>
      <c r="AN37" s="678">
        <v>16792</v>
      </c>
      <c r="AO37" s="682"/>
      <c r="AP37" s="611"/>
      <c r="AQ37" s="612"/>
      <c r="AR37" s="681"/>
      <c r="AS37" s="679"/>
    </row>
    <row r="38" spans="1:45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700">
        <v>4.9000000000000004</v>
      </c>
      <c r="AN38" s="696">
        <v>11564</v>
      </c>
      <c r="AO38" s="700">
        <v>5.0999999999999996</v>
      </c>
      <c r="AP38" s="617">
        <v>12500</v>
      </c>
      <c r="AQ38" s="618">
        <f>AP38/AP11*100</f>
        <v>5.387931034482758</v>
      </c>
      <c r="AR38" s="699"/>
      <c r="AS38" s="698"/>
    </row>
    <row r="39" spans="1:4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474"/>
      <c r="AQ39" s="475"/>
      <c r="AR39" s="155"/>
      <c r="AS39" s="157"/>
    </row>
    <row r="40" spans="1:45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328"/>
      <c r="AN40" s="751">
        <v>25656</v>
      </c>
      <c r="AO40" s="328"/>
      <c r="AP40" s="752">
        <v>24900</v>
      </c>
      <c r="AQ40" s="620"/>
      <c r="AR40" s="751">
        <v>30100</v>
      </c>
      <c r="AS40" s="77"/>
    </row>
    <row r="41" spans="1:45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55" t="s">
        <v>383</v>
      </c>
      <c r="AN41" s="738">
        <v>132.03</v>
      </c>
      <c r="AO41" s="755"/>
      <c r="AP41" s="743">
        <v>142.71</v>
      </c>
      <c r="AQ41" s="754"/>
      <c r="AR41" s="745"/>
      <c r="AS41" s="736"/>
    </row>
    <row r="42" spans="1:45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83"/>
      <c r="AN42" s="982" t="s">
        <v>382</v>
      </c>
      <c r="AO42" s="981"/>
      <c r="AP42" s="758">
        <v>60</v>
      </c>
      <c r="AQ42" s="757"/>
      <c r="AR42" s="125"/>
      <c r="AS42" s="79"/>
    </row>
    <row r="43" spans="1:45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330"/>
      <c r="AN43" s="233">
        <v>0.34100000000000003</v>
      </c>
      <c r="AO43" s="330"/>
      <c r="AP43" s="623">
        <v>0.42</v>
      </c>
      <c r="AQ43" s="624"/>
      <c r="AR43" s="220"/>
      <c r="AS43" s="81"/>
    </row>
    <row r="44" spans="1:45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386</v>
      </c>
      <c r="AM44" s="480"/>
      <c r="AN44" s="753"/>
      <c r="AO44" s="480"/>
      <c r="AP44" s="753"/>
      <c r="AQ44" s="480"/>
      <c r="AR44" s="75"/>
      <c r="AS44" s="84"/>
    </row>
    <row r="45" spans="1:45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987"/>
      <c r="AL45" s="984" t="s">
        <v>33</v>
      </c>
      <c r="AM45" s="1002"/>
      <c r="AN45" s="984" t="s">
        <v>33</v>
      </c>
      <c r="AO45" s="1002"/>
      <c r="AP45" s="1046" t="s">
        <v>33</v>
      </c>
      <c r="AQ45" s="1023"/>
      <c r="AR45" s="991" t="s">
        <v>33</v>
      </c>
      <c r="AS45" s="990"/>
    </row>
    <row r="46" spans="1:45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5"/>
      <c r="AL46" s="703">
        <v>462031</v>
      </c>
      <c r="AM46" s="759" t="s">
        <v>385</v>
      </c>
      <c r="AN46" s="703">
        <v>482575</v>
      </c>
      <c r="AO46" s="707"/>
      <c r="AP46" s="625"/>
      <c r="AQ46" s="626"/>
      <c r="AR46" s="706"/>
      <c r="AS46" s="704"/>
    </row>
    <row r="47" spans="1:45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60" t="s">
        <v>385</v>
      </c>
      <c r="AN47" s="234">
        <v>229908</v>
      </c>
      <c r="AO47" s="336"/>
      <c r="AP47" s="627"/>
      <c r="AQ47" s="628"/>
      <c r="AR47" s="86"/>
      <c r="AS47" s="87"/>
    </row>
    <row r="48" spans="1:45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332"/>
      <c r="AN48" s="235">
        <v>113854</v>
      </c>
      <c r="AO48" s="332"/>
      <c r="AP48" s="629"/>
      <c r="AQ48" s="630"/>
      <c r="AR48" s="89"/>
      <c r="AS48" s="90"/>
    </row>
    <row r="49" spans="1:45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60" t="s">
        <v>385</v>
      </c>
      <c r="AN49" s="235">
        <v>138812</v>
      </c>
      <c r="AO49" s="332"/>
      <c r="AP49" s="629"/>
      <c r="AQ49" s="630"/>
      <c r="AR49" s="89"/>
      <c r="AS49" s="90"/>
    </row>
    <row r="50" spans="1:45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337"/>
      <c r="AN50" s="236">
        <v>134578</v>
      </c>
      <c r="AO50" s="337"/>
      <c r="AP50" s="631"/>
      <c r="AQ50" s="632"/>
      <c r="AR50" s="139"/>
      <c r="AS50" s="140"/>
    </row>
    <row r="51" spans="1:45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5"/>
      <c r="AL51" s="703">
        <v>167480</v>
      </c>
      <c r="AM51" s="759" t="s">
        <v>385</v>
      </c>
      <c r="AN51" s="703">
        <v>183470</v>
      </c>
      <c r="AO51" s="707"/>
      <c r="AP51" s="625"/>
      <c r="AQ51" s="626"/>
      <c r="AR51" s="706"/>
      <c r="AS51" s="704"/>
    </row>
    <row r="52" spans="1:45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336"/>
      <c r="AN52" s="237">
        <v>20679</v>
      </c>
      <c r="AO52" s="336"/>
      <c r="AP52" s="627"/>
      <c r="AQ52" s="628"/>
      <c r="AR52" s="86"/>
      <c r="AS52" s="87"/>
    </row>
    <row r="53" spans="1:45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332"/>
      <c r="AN53" s="238">
        <v>36000</v>
      </c>
      <c r="AO53" s="332"/>
      <c r="AP53" s="629"/>
      <c r="AQ53" s="630"/>
      <c r="AR53" s="89"/>
      <c r="AS53" s="90"/>
    </row>
    <row r="54" spans="1:45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332"/>
      <c r="AN54" s="238">
        <v>50702</v>
      </c>
      <c r="AO54" s="332"/>
      <c r="AP54" s="629"/>
      <c r="AQ54" s="630"/>
      <c r="AR54" s="89"/>
      <c r="AS54" s="90"/>
    </row>
    <row r="55" spans="1:45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332"/>
      <c r="AN55" s="238">
        <v>10059</v>
      </c>
      <c r="AO55" s="332"/>
      <c r="AP55" s="629"/>
      <c r="AQ55" s="630"/>
      <c r="AR55" s="89"/>
      <c r="AS55" s="90"/>
    </row>
    <row r="56" spans="1:45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60" t="s">
        <v>385</v>
      </c>
      <c r="AN56" s="236">
        <v>21870</v>
      </c>
      <c r="AO56" s="338"/>
      <c r="AP56" s="633"/>
      <c r="AQ56" s="634"/>
      <c r="AR56" s="92"/>
      <c r="AS56" s="93"/>
    </row>
    <row r="57" spans="1:45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1"/>
      <c r="AL57" s="709">
        <v>294550</v>
      </c>
      <c r="AM57" s="713"/>
      <c r="AN57" s="709">
        <v>299104</v>
      </c>
      <c r="AO57" s="713"/>
      <c r="AP57" s="635"/>
      <c r="AQ57" s="636"/>
      <c r="AR57" s="712"/>
      <c r="AS57" s="710"/>
    </row>
    <row r="58" spans="1:45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331"/>
      <c r="AN58" s="239">
        <v>22393</v>
      </c>
      <c r="AO58" s="331"/>
      <c r="AP58" s="637"/>
      <c r="AQ58" s="638"/>
      <c r="AR58" s="95"/>
      <c r="AS58" s="96"/>
    </row>
    <row r="59" spans="1:45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332"/>
      <c r="AN59" s="238">
        <v>19564</v>
      </c>
      <c r="AO59" s="332"/>
      <c r="AP59" s="629"/>
      <c r="AQ59" s="630"/>
      <c r="AR59" s="89"/>
      <c r="AS59" s="90"/>
    </row>
    <row r="60" spans="1:45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332"/>
      <c r="AN60" s="238">
        <v>197675</v>
      </c>
      <c r="AO60" s="332"/>
      <c r="AP60" s="629"/>
      <c r="AQ60" s="630"/>
      <c r="AR60" s="89"/>
      <c r="AS60" s="90"/>
    </row>
    <row r="61" spans="1:45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333"/>
      <c r="AN61" s="240">
        <v>57098</v>
      </c>
      <c r="AO61" s="333"/>
      <c r="AP61" s="639"/>
      <c r="AQ61" s="640"/>
      <c r="AR61" s="221"/>
      <c r="AS61" s="97"/>
    </row>
    <row r="62" spans="1:45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56" t="s">
        <v>383</v>
      </c>
      <c r="AN62" s="241">
        <v>3381.2</v>
      </c>
      <c r="AO62" s="756"/>
      <c r="AP62" s="641"/>
      <c r="AQ62" s="626"/>
      <c r="AR62" s="99"/>
      <c r="AS62" s="85"/>
    </row>
    <row r="63" spans="1:45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61" t="s">
        <v>387</v>
      </c>
      <c r="AN63" s="242">
        <v>0.61399999999999999</v>
      </c>
      <c r="AO63" s="335"/>
      <c r="AP63" s="642"/>
      <c r="AQ63" s="643"/>
      <c r="AR63" s="101"/>
      <c r="AS63" s="102"/>
    </row>
    <row r="64" spans="1:45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335"/>
      <c r="AN64" s="242">
        <v>3.9E-2</v>
      </c>
      <c r="AO64" s="335"/>
      <c r="AP64" s="642"/>
      <c r="AQ64" s="626"/>
      <c r="AR64" s="101"/>
      <c r="AS64" s="85"/>
    </row>
    <row r="65" spans="1:45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335"/>
      <c r="AN65" s="242">
        <v>2.4E-2</v>
      </c>
      <c r="AO65" s="335"/>
      <c r="AP65" s="642"/>
      <c r="AQ65" s="626"/>
      <c r="AR65" s="101"/>
      <c r="AS65" s="85"/>
    </row>
    <row r="66" spans="1:45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5"/>
      <c r="AL66" s="703">
        <v>12747</v>
      </c>
      <c r="AM66" s="707"/>
      <c r="AN66" s="703">
        <v>12995</v>
      </c>
      <c r="AO66" s="707"/>
      <c r="AP66" s="625"/>
      <c r="AQ66" s="626"/>
      <c r="AR66" s="706"/>
      <c r="AS66" s="704"/>
    </row>
    <row r="67" spans="1:45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336"/>
      <c r="AN67" s="234">
        <v>6954</v>
      </c>
      <c r="AO67" s="336"/>
      <c r="AP67" s="627"/>
      <c r="AQ67" s="628"/>
      <c r="AR67" s="86"/>
      <c r="AS67" s="87"/>
    </row>
    <row r="68" spans="1:45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332"/>
      <c r="AN68" s="235">
        <v>5778</v>
      </c>
      <c r="AO68" s="332"/>
      <c r="AP68" s="629"/>
      <c r="AQ68" s="630"/>
      <c r="AR68" s="89"/>
      <c r="AS68" s="90"/>
    </row>
    <row r="69" spans="1:45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338"/>
      <c r="AN69" s="243">
        <v>262</v>
      </c>
      <c r="AO69" s="338"/>
      <c r="AP69" s="633"/>
      <c r="AQ69" s="634"/>
      <c r="AR69" s="92"/>
      <c r="AS69" s="93"/>
    </row>
    <row r="70" spans="1:45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5"/>
      <c r="AL70" s="703">
        <v>21582</v>
      </c>
      <c r="AM70" s="707"/>
      <c r="AN70" s="703">
        <v>18036</v>
      </c>
      <c r="AO70" s="707"/>
      <c r="AP70" s="625"/>
      <c r="AQ70" s="626"/>
      <c r="AR70" s="706"/>
      <c r="AS70" s="704"/>
    </row>
    <row r="71" spans="1:45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336"/>
      <c r="AN71" s="234">
        <v>12194</v>
      </c>
      <c r="AO71" s="336"/>
      <c r="AP71" s="627"/>
      <c r="AQ71" s="628"/>
      <c r="AR71" s="86"/>
      <c r="AS71" s="87"/>
    </row>
    <row r="72" spans="1:45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332"/>
      <c r="AN72" s="235">
        <v>5432</v>
      </c>
      <c r="AO72" s="332"/>
      <c r="AP72" s="629"/>
      <c r="AQ72" s="630"/>
      <c r="AR72" s="89"/>
      <c r="AS72" s="90"/>
    </row>
    <row r="73" spans="1:45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333"/>
      <c r="AN73" s="339">
        <v>408</v>
      </c>
      <c r="AO73" s="333"/>
      <c r="AP73" s="633"/>
      <c r="AQ73" s="634"/>
      <c r="AR73" s="92"/>
      <c r="AS73" s="93"/>
    </row>
    <row r="74" spans="1:45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3" t="s">
        <v>389</v>
      </c>
      <c r="AM74" s="414"/>
      <c r="AN74" s="490"/>
      <c r="AO74" s="414"/>
      <c r="AP74" s="490"/>
      <c r="AQ74" s="414"/>
      <c r="AR74" s="104"/>
      <c r="AS74" s="105"/>
    </row>
    <row r="75" spans="1:45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987"/>
      <c r="AL75" s="984" t="s">
        <v>33</v>
      </c>
      <c r="AM75" s="1002"/>
      <c r="AN75" s="984" t="s">
        <v>33</v>
      </c>
      <c r="AO75" s="1002"/>
      <c r="AP75" s="1046" t="s">
        <v>33</v>
      </c>
      <c r="AQ75" s="1023"/>
      <c r="AR75" s="991" t="s">
        <v>33</v>
      </c>
      <c r="AS75" s="990"/>
    </row>
    <row r="76" spans="1:45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5"/>
      <c r="AL76" s="703">
        <v>21481</v>
      </c>
      <c r="AM76" s="707"/>
      <c r="AN76" s="703">
        <v>23352</v>
      </c>
      <c r="AO76" s="707"/>
      <c r="AP76" s="625"/>
      <c r="AQ76" s="626"/>
      <c r="AR76" s="706"/>
      <c r="AS76" s="704"/>
    </row>
    <row r="77" spans="1:45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5"/>
      <c r="AL77" s="703">
        <v>-22219</v>
      </c>
      <c r="AM77" s="707"/>
      <c r="AN77" s="703">
        <v>-31786</v>
      </c>
      <c r="AO77" s="707"/>
      <c r="AP77" s="625"/>
      <c r="AQ77" s="626"/>
      <c r="AR77" s="706"/>
      <c r="AS77" s="704"/>
    </row>
    <row r="78" spans="1:45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336"/>
      <c r="AN78" s="237">
        <v>-19634</v>
      </c>
      <c r="AO78" s="336"/>
      <c r="AP78" s="644"/>
      <c r="AQ78" s="628"/>
      <c r="AR78" s="142"/>
      <c r="AS78" s="87"/>
    </row>
    <row r="79" spans="1:45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338"/>
      <c r="AN79" s="236">
        <v>-12725</v>
      </c>
      <c r="AO79" s="338"/>
      <c r="AP79" s="631"/>
      <c r="AQ79" s="634"/>
      <c r="AR79" s="139"/>
      <c r="AS79" s="93"/>
    </row>
    <row r="80" spans="1:45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5"/>
      <c r="AL80" s="703">
        <v>3419</v>
      </c>
      <c r="AM80" s="707"/>
      <c r="AN80" s="703">
        <v>12066</v>
      </c>
      <c r="AO80" s="707"/>
      <c r="AP80" s="625"/>
      <c r="AQ80" s="626"/>
      <c r="AR80" s="706"/>
      <c r="AS80" s="704"/>
    </row>
    <row r="81" spans="1:45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336"/>
      <c r="AN81" s="237">
        <v>21795</v>
      </c>
      <c r="AO81" s="336"/>
      <c r="AP81" s="645"/>
      <c r="AQ81" s="628"/>
      <c r="AR81" s="106"/>
      <c r="AS81" s="87"/>
    </row>
    <row r="82" spans="1:45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340"/>
      <c r="AN82" s="238">
        <v>-7000</v>
      </c>
      <c r="AO82" s="340"/>
      <c r="AP82" s="646"/>
      <c r="AQ82" s="647"/>
      <c r="AR82" s="132"/>
      <c r="AS82" s="133"/>
    </row>
    <row r="83" spans="1:45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338"/>
      <c r="AN83" s="245">
        <v>-2539</v>
      </c>
      <c r="AO83" s="338"/>
      <c r="AP83" s="648"/>
      <c r="AQ83" s="634"/>
      <c r="AR83" s="108"/>
      <c r="AS83" s="93"/>
    </row>
    <row r="84" spans="1:45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5"/>
      <c r="AL84" s="703">
        <v>39580</v>
      </c>
      <c r="AM84" s="707"/>
      <c r="AN84" s="703">
        <v>42972</v>
      </c>
      <c r="AO84" s="707"/>
      <c r="AP84" s="625"/>
      <c r="AQ84" s="626"/>
      <c r="AR84" s="706"/>
      <c r="AS84" s="704"/>
    </row>
    <row r="85" spans="1:45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492"/>
      <c r="AQ85" s="493"/>
      <c r="AR85" s="110"/>
      <c r="AS85" s="111"/>
    </row>
    <row r="86" spans="1:45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281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998"/>
      <c r="AL86" s="997" t="s">
        <v>364</v>
      </c>
      <c r="AM86" s="1030"/>
      <c r="AN86" s="997" t="s">
        <v>390</v>
      </c>
      <c r="AO86" s="1030"/>
      <c r="AP86" s="649"/>
      <c r="AQ86" s="650"/>
      <c r="AR86" s="539"/>
      <c r="AS86" s="537"/>
    </row>
    <row r="87" spans="1:45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324</v>
      </c>
      <c r="AE87" s="999"/>
      <c r="AF87" s="997" t="s">
        <v>329</v>
      </c>
      <c r="AG87" s="994"/>
      <c r="AH87" s="997"/>
      <c r="AI87" s="994"/>
      <c r="AJ87" s="997" t="s">
        <v>353</v>
      </c>
      <c r="AK87" s="994"/>
      <c r="AL87" s="997"/>
      <c r="AM87" s="1007"/>
      <c r="AN87" s="997" t="s">
        <v>388</v>
      </c>
      <c r="AO87" s="1007"/>
      <c r="AP87" s="1047"/>
      <c r="AQ87" s="1004"/>
      <c r="AR87" s="1009"/>
      <c r="AS87" s="993"/>
    </row>
    <row r="88" spans="1:45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342"/>
      <c r="AN88" s="246">
        <v>961</v>
      </c>
      <c r="AO88" s="342"/>
      <c r="AP88" s="651"/>
      <c r="AQ88" s="652"/>
      <c r="AR88" s="112"/>
      <c r="AS88" s="50"/>
    </row>
    <row r="89" spans="1:45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4"/>
      <c r="AL89" s="722">
        <v>1017</v>
      </c>
      <c r="AM89" s="726"/>
      <c r="AN89" s="722">
        <v>1067</v>
      </c>
      <c r="AO89" s="726"/>
      <c r="AP89" s="653"/>
      <c r="AQ89" s="654"/>
      <c r="AR89" s="725"/>
      <c r="AS89" s="723"/>
    </row>
    <row r="90" spans="1:45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342"/>
      <c r="AN90" s="247">
        <v>818</v>
      </c>
      <c r="AO90" s="342"/>
      <c r="AP90" s="655"/>
      <c r="AQ90" s="652"/>
      <c r="AR90" s="114"/>
      <c r="AS90" s="50"/>
    </row>
    <row r="91" spans="1:45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0"/>
      <c r="AL91" s="728">
        <v>4463</v>
      </c>
      <c r="AM91" s="731"/>
      <c r="AN91" s="728">
        <v>4466</v>
      </c>
      <c r="AO91" s="731"/>
      <c r="AP91" s="656"/>
      <c r="AQ91" s="657"/>
      <c r="AR91" s="730"/>
      <c r="AS91" s="729"/>
    </row>
    <row r="92" spans="1:45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341"/>
      <c r="AN92" s="248">
        <v>4106</v>
      </c>
      <c r="AO92" s="341"/>
      <c r="AP92" s="658"/>
      <c r="AQ92" s="659"/>
      <c r="AR92" s="117"/>
      <c r="AS92" s="118"/>
    </row>
    <row r="93" spans="1:45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341"/>
      <c r="AN93" s="248">
        <v>286</v>
      </c>
      <c r="AO93" s="341"/>
      <c r="AP93" s="658"/>
      <c r="AQ93" s="659"/>
      <c r="AR93" s="117"/>
      <c r="AS93" s="118"/>
    </row>
    <row r="94" spans="1:45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341"/>
      <c r="AN94" s="248">
        <v>74</v>
      </c>
      <c r="AO94" s="341"/>
      <c r="AP94" s="658"/>
      <c r="AQ94" s="659"/>
      <c r="AR94" s="117"/>
      <c r="AS94" s="118"/>
    </row>
  </sheetData>
  <mergeCells count="187"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5:E5"/>
    <mergeCell ref="F5:G5"/>
    <mergeCell ref="H5:I5"/>
    <mergeCell ref="J5:K5"/>
    <mergeCell ref="L5:M5"/>
    <mergeCell ref="N5:O5"/>
    <mergeCell ref="P5:Q5"/>
    <mergeCell ref="R5:S5"/>
    <mergeCell ref="AB4:AC4"/>
    <mergeCell ref="D4:E4"/>
    <mergeCell ref="F4:G4"/>
    <mergeCell ref="H4:I4"/>
    <mergeCell ref="J4:K4"/>
    <mergeCell ref="L4:M4"/>
    <mergeCell ref="N4:O4"/>
    <mergeCell ref="AF5:AG5"/>
    <mergeCell ref="AH5:AI5"/>
    <mergeCell ref="AJ5:AK5"/>
    <mergeCell ref="AL5:AM5"/>
    <mergeCell ref="AP5:AQ5"/>
    <mergeCell ref="AR5:AS5"/>
    <mergeCell ref="T5:U5"/>
    <mergeCell ref="V5:W5"/>
    <mergeCell ref="X5:Y5"/>
    <mergeCell ref="Z5:AA5"/>
    <mergeCell ref="AB5:AC5"/>
    <mergeCell ref="AD5:AE5"/>
    <mergeCell ref="D6:E6"/>
    <mergeCell ref="F6:G6"/>
    <mergeCell ref="H6:I6"/>
    <mergeCell ref="J6:K6"/>
    <mergeCell ref="L6:M6"/>
    <mergeCell ref="N6:O6"/>
    <mergeCell ref="AD6:AE6"/>
    <mergeCell ref="AF6:AG6"/>
    <mergeCell ref="AL7:AM7"/>
    <mergeCell ref="R7:S7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AB6:AC6"/>
    <mergeCell ref="AF7:AG7"/>
    <mergeCell ref="AH7:AI7"/>
    <mergeCell ref="AJ7:AK7"/>
    <mergeCell ref="D7:E7"/>
    <mergeCell ref="Z7:AA7"/>
    <mergeCell ref="AB7:AC7"/>
    <mergeCell ref="AD7:AE7"/>
    <mergeCell ref="D8:E8"/>
    <mergeCell ref="F8:G8"/>
    <mergeCell ref="H8:I8"/>
    <mergeCell ref="J8:K8"/>
    <mergeCell ref="L8:M8"/>
    <mergeCell ref="N8:O8"/>
    <mergeCell ref="AB8:AC8"/>
    <mergeCell ref="AD8:AE8"/>
    <mergeCell ref="F7:G7"/>
    <mergeCell ref="H7:I7"/>
    <mergeCell ref="J7:K7"/>
    <mergeCell ref="L7:M7"/>
    <mergeCell ref="N7:O7"/>
    <mergeCell ref="P7:Q7"/>
    <mergeCell ref="T7:U7"/>
    <mergeCell ref="V7:W7"/>
    <mergeCell ref="X7:Y7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H75:AI75"/>
    <mergeCell ref="AJ75:AK75"/>
    <mergeCell ref="AL75:AM75"/>
    <mergeCell ref="AP75:AQ75"/>
    <mergeCell ref="AL42:AM42"/>
    <mergeCell ref="D45:E45"/>
    <mergeCell ref="F45:G45"/>
    <mergeCell ref="H45:I45"/>
    <mergeCell ref="J45:K45"/>
    <mergeCell ref="L45:M45"/>
    <mergeCell ref="N45:O45"/>
    <mergeCell ref="P45:Q45"/>
    <mergeCell ref="AD45:AE45"/>
    <mergeCell ref="AF45:AG45"/>
    <mergeCell ref="AH45:AI45"/>
    <mergeCell ref="AJ45:AK45"/>
    <mergeCell ref="AL45:AM45"/>
    <mergeCell ref="AP45:AQ45"/>
    <mergeCell ref="R45:S45"/>
    <mergeCell ref="T45:U45"/>
    <mergeCell ref="V45:W45"/>
    <mergeCell ref="X45:Y45"/>
    <mergeCell ref="Z45:AA45"/>
    <mergeCell ref="AB45:AC45"/>
    <mergeCell ref="V75:W75"/>
    <mergeCell ref="X75:Y75"/>
    <mergeCell ref="Z75:AA75"/>
    <mergeCell ref="AB75:AC75"/>
    <mergeCell ref="AD75:AE75"/>
    <mergeCell ref="AF75:AG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R86:S86"/>
    <mergeCell ref="T86:U86"/>
    <mergeCell ref="V86:W86"/>
    <mergeCell ref="X86:Y86"/>
    <mergeCell ref="Z86:AA86"/>
    <mergeCell ref="D87:E87"/>
    <mergeCell ref="F87:G87"/>
    <mergeCell ref="H87:I87"/>
    <mergeCell ref="L87:M87"/>
    <mergeCell ref="N87:O87"/>
    <mergeCell ref="P87:Q87"/>
    <mergeCell ref="R87:S87"/>
    <mergeCell ref="T87:U87"/>
    <mergeCell ref="V87:W87"/>
    <mergeCell ref="X87:Y87"/>
    <mergeCell ref="Z87:AA87"/>
    <mergeCell ref="D86:E86"/>
    <mergeCell ref="F86:G86"/>
    <mergeCell ref="H86:I86"/>
    <mergeCell ref="J86:K86"/>
    <mergeCell ref="N86:O86"/>
    <mergeCell ref="P86:Q86"/>
    <mergeCell ref="AB86:AC86"/>
    <mergeCell ref="AD86:AE86"/>
    <mergeCell ref="AF86:AG86"/>
    <mergeCell ref="AD87:AE87"/>
    <mergeCell ref="AF87:AG87"/>
    <mergeCell ref="AH87:AI87"/>
    <mergeCell ref="AJ87:AK87"/>
    <mergeCell ref="AL87:AM87"/>
    <mergeCell ref="AP87:AQ87"/>
    <mergeCell ref="AN87:AO87"/>
    <mergeCell ref="AB87:AC87"/>
    <mergeCell ref="AH86:AI86"/>
    <mergeCell ref="AJ86:AK86"/>
    <mergeCell ref="AL86:AM86"/>
    <mergeCell ref="AR87:AS87"/>
    <mergeCell ref="AN4:AO4"/>
    <mergeCell ref="AN5:AO5"/>
    <mergeCell ref="AN6:AO6"/>
    <mergeCell ref="AN7:AO7"/>
    <mergeCell ref="AN8:AO8"/>
    <mergeCell ref="AN42:AO42"/>
    <mergeCell ref="AN45:AO45"/>
    <mergeCell ref="AN75:AO75"/>
    <mergeCell ref="AN86:AO86"/>
    <mergeCell ref="AR45:AS45"/>
    <mergeCell ref="AP8:AQ8"/>
    <mergeCell ref="AR8:AS8"/>
    <mergeCell ref="AP6:AQ6"/>
    <mergeCell ref="AR6:AS6"/>
    <mergeCell ref="AP4:AQ4"/>
    <mergeCell ref="AR4:AS4"/>
    <mergeCell ref="AR75:AS75"/>
    <mergeCell ref="AP7:AQ7"/>
    <mergeCell ref="AR7:AS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A94"/>
  <sheetViews>
    <sheetView view="pageBreakPreview" zoomScale="80" zoomScaleNormal="75" zoomScaleSheetLayoutView="80" workbookViewId="0">
      <pane xSplit="5" ySplit="10" topLeftCell="AE26" activePane="bottomRight" state="frozen"/>
      <selection pane="topRight" activeCell="F1" sqref="F1"/>
      <selection pane="bottomLeft" activeCell="A11" sqref="A11"/>
      <selection pane="bottomRight" activeCell="AN43" sqref="AN43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796875" style="53" customWidth="1"/>
    <col min="41" max="41" width="8.3984375" style="53" bestFit="1" customWidth="1"/>
    <col min="42" max="42" width="12.796875" style="53" customWidth="1"/>
    <col min="43" max="43" width="8.3984375" style="53" bestFit="1" customWidth="1"/>
    <col min="44" max="60" width="8.8984375" style="53"/>
    <col min="61" max="16384" width="8.8984375" style="18"/>
  </cols>
  <sheetData>
    <row r="1" spans="1:131" s="19" customFormat="1" ht="19.8">
      <c r="A1" s="1" t="s">
        <v>365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</row>
    <row r="2" spans="1:131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</row>
    <row r="3" spans="1:131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</row>
    <row r="4" spans="1:131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279</v>
      </c>
      <c r="AE4" s="1049"/>
      <c r="AF4" s="955" t="s">
        <v>306</v>
      </c>
      <c r="AG4" s="956"/>
      <c r="AH4" s="955" t="s">
        <v>267</v>
      </c>
      <c r="AI4" s="956"/>
      <c r="AJ4" s="955" t="s">
        <v>334</v>
      </c>
      <c r="AK4" s="1050"/>
      <c r="AL4" s="955" t="s">
        <v>345</v>
      </c>
      <c r="AM4" s="1050"/>
      <c r="AN4" s="1037" t="s">
        <v>337</v>
      </c>
      <c r="AO4" s="1051"/>
      <c r="AP4" s="1036" t="s">
        <v>337</v>
      </c>
      <c r="AQ4" s="952"/>
    </row>
    <row r="5" spans="1:131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1010"/>
      <c r="AL5" s="957" t="s">
        <v>347</v>
      </c>
      <c r="AM5" s="1010"/>
      <c r="AN5" s="1014" t="s">
        <v>336</v>
      </c>
      <c r="AO5" s="1015"/>
      <c r="AP5" s="1041" t="s">
        <v>336</v>
      </c>
      <c r="AQ5" s="968"/>
    </row>
    <row r="6" spans="1:131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1011"/>
      <c r="AL6" s="962" t="s">
        <v>117</v>
      </c>
      <c r="AM6" s="1011"/>
      <c r="AN6" s="1016" t="s">
        <v>119</v>
      </c>
      <c r="AO6" s="1017"/>
      <c r="AP6" s="1034" t="s">
        <v>206</v>
      </c>
      <c r="AQ6" s="1035"/>
    </row>
    <row r="7" spans="1:131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69"/>
      <c r="AL7" s="953" t="s">
        <v>265</v>
      </c>
      <c r="AM7" s="969"/>
      <c r="AN7" s="1012"/>
      <c r="AO7" s="1013"/>
      <c r="AP7" s="1038"/>
      <c r="AQ7" s="951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</row>
    <row r="8" spans="1:131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6"/>
      <c r="AL8" s="973" t="s">
        <v>219</v>
      </c>
      <c r="AM8" s="976"/>
      <c r="AN8" s="1018"/>
      <c r="AO8" s="1019"/>
      <c r="AP8" s="1032"/>
      <c r="AQ8" s="972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</row>
    <row r="9" spans="1:131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65"/>
      <c r="AQ9" s="66"/>
    </row>
    <row r="10" spans="1:13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320" t="s">
        <v>42</v>
      </c>
      <c r="AL10" s="227" t="s">
        <v>33</v>
      </c>
      <c r="AM10" s="320" t="s">
        <v>42</v>
      </c>
      <c r="AN10" s="601" t="s">
        <v>33</v>
      </c>
      <c r="AO10" s="602" t="s">
        <v>42</v>
      </c>
      <c r="AP10" s="310" t="s">
        <v>33</v>
      </c>
      <c r="AQ10" s="129" t="s">
        <v>42</v>
      </c>
    </row>
    <row r="11" spans="1:131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1">
        <v>100</v>
      </c>
      <c r="AL11" s="664">
        <v>215407</v>
      </c>
      <c r="AM11" s="661">
        <v>100</v>
      </c>
      <c r="AN11" s="603">
        <v>224000</v>
      </c>
      <c r="AO11" s="604">
        <v>100</v>
      </c>
      <c r="AP11" s="660">
        <v>240000</v>
      </c>
      <c r="AQ11" s="665">
        <v>100</v>
      </c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</row>
    <row r="12" spans="1:131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321">
        <v>0.8</v>
      </c>
      <c r="AL12" s="228">
        <v>181277</v>
      </c>
      <c r="AM12" s="321">
        <v>0.83</v>
      </c>
      <c r="AN12" s="605">
        <v>187400</v>
      </c>
      <c r="AO12" s="606">
        <f>AN12/(AN12+AN13)</f>
        <v>0.82920353982300887</v>
      </c>
      <c r="AP12" s="121">
        <v>202000</v>
      </c>
      <c r="AQ12" s="72">
        <f>AP12/(AP12+AP13)</f>
        <v>0.83471074380165289</v>
      </c>
    </row>
    <row r="13" spans="1:131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22">
        <v>0.2</v>
      </c>
      <c r="AL13" s="229">
        <v>36025</v>
      </c>
      <c r="AM13" s="322">
        <v>0.17</v>
      </c>
      <c r="AN13" s="607">
        <v>38600</v>
      </c>
      <c r="AO13" s="608">
        <f>1-AO12</f>
        <v>0.17079646017699113</v>
      </c>
      <c r="AP13" s="122">
        <v>40000</v>
      </c>
      <c r="AQ13" s="73">
        <f>1-AQ12</f>
        <v>0.16528925619834711</v>
      </c>
    </row>
    <row r="14" spans="1:131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23"/>
      <c r="AL14" s="230">
        <v>-1895</v>
      </c>
      <c r="AM14" s="323"/>
      <c r="AN14" s="609">
        <v>-2000</v>
      </c>
      <c r="AO14" s="610"/>
      <c r="AP14" s="123">
        <v>-2000</v>
      </c>
      <c r="AQ14" s="64"/>
    </row>
    <row r="15" spans="1:131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1">
        <v>6.1</v>
      </c>
      <c r="AL15" s="664">
        <v>12421</v>
      </c>
      <c r="AM15" s="661">
        <v>5.8</v>
      </c>
      <c r="AN15" s="603">
        <v>12500</v>
      </c>
      <c r="AO15" s="604">
        <f>AN15/AN11*100</f>
        <v>5.5803571428571432</v>
      </c>
      <c r="AP15" s="660">
        <v>15500</v>
      </c>
      <c r="AQ15" s="665">
        <f>AP15/AP11*100</f>
        <v>6.4583333333333339</v>
      </c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</row>
    <row r="16" spans="1:131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24">
        <v>0.36</v>
      </c>
      <c r="AL16" s="228">
        <v>7662</v>
      </c>
      <c r="AM16" s="324">
        <v>0.43</v>
      </c>
      <c r="AN16" s="605">
        <v>7500</v>
      </c>
      <c r="AO16" s="606">
        <f>AN16/(AN16+AN17)</f>
        <v>0.4143646408839779</v>
      </c>
      <c r="AP16" s="121">
        <v>9200</v>
      </c>
      <c r="AQ16" s="72">
        <f>AP16/(AP16+AP17)</f>
        <v>0.44878048780487806</v>
      </c>
    </row>
    <row r="17" spans="1:131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25">
        <v>0.64</v>
      </c>
      <c r="AL17" s="229">
        <v>10181</v>
      </c>
      <c r="AM17" s="325">
        <v>0.56999999999999995</v>
      </c>
      <c r="AN17" s="607">
        <v>10600</v>
      </c>
      <c r="AO17" s="608">
        <f>1-AO16</f>
        <v>0.58563535911602216</v>
      </c>
      <c r="AP17" s="122">
        <v>11300</v>
      </c>
      <c r="AQ17" s="73">
        <f>1-AQ16</f>
        <v>0.551219512195122</v>
      </c>
    </row>
    <row r="18" spans="1:131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23"/>
      <c r="AL18" s="230">
        <v>-5422</v>
      </c>
      <c r="AM18" s="323"/>
      <c r="AN18" s="609">
        <v>-5600</v>
      </c>
      <c r="AO18" s="610"/>
      <c r="AP18" s="123">
        <v>-5000</v>
      </c>
      <c r="AQ18" s="64"/>
    </row>
    <row r="19" spans="1:131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2"/>
      <c r="AL19" s="678">
        <v>3739</v>
      </c>
      <c r="AM19" s="682"/>
      <c r="AN19" s="611"/>
      <c r="AO19" s="612"/>
      <c r="AP19" s="681"/>
      <c r="AQ19" s="679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</row>
    <row r="20" spans="1:131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26"/>
      <c r="AL20" s="228">
        <v>2874</v>
      </c>
      <c r="AM20" s="326"/>
      <c r="AN20" s="605"/>
      <c r="AO20" s="613"/>
      <c r="AP20" s="121"/>
      <c r="AQ20" s="74"/>
    </row>
    <row r="21" spans="1:131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27"/>
      <c r="AL21" s="229">
        <v>-601</v>
      </c>
      <c r="AM21" s="327"/>
      <c r="AN21" s="607"/>
      <c r="AO21" s="614"/>
      <c r="AP21" s="122"/>
      <c r="AQ21" s="63"/>
    </row>
    <row r="22" spans="1:131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27"/>
      <c r="AL22" s="229">
        <v>1402</v>
      </c>
      <c r="AM22" s="327"/>
      <c r="AN22" s="607"/>
      <c r="AO22" s="614"/>
      <c r="AP22" s="122"/>
      <c r="AQ22" s="63"/>
    </row>
    <row r="23" spans="1:131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23"/>
      <c r="AL23" s="230">
        <v>64</v>
      </c>
      <c r="AM23" s="323"/>
      <c r="AN23" s="609"/>
      <c r="AO23" s="610"/>
      <c r="AP23" s="123"/>
      <c r="AQ23" s="64"/>
    </row>
    <row r="24" spans="1:131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9">
        <v>7.7</v>
      </c>
      <c r="AL24" s="684">
        <v>16160</v>
      </c>
      <c r="AM24" s="689">
        <v>7.5</v>
      </c>
      <c r="AN24" s="615">
        <v>16500</v>
      </c>
      <c r="AO24" s="616">
        <f>AN24/AN11*100</f>
        <v>7.3660714285714288</v>
      </c>
      <c r="AP24" s="688">
        <v>17500</v>
      </c>
      <c r="AQ24" s="685">
        <f>AP24/AP11*100</f>
        <v>7.291666666666667</v>
      </c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</row>
    <row r="25" spans="1:131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2"/>
      <c r="AL25" s="678">
        <v>-790</v>
      </c>
      <c r="AM25" s="682"/>
      <c r="AN25" s="611"/>
      <c r="AO25" s="612"/>
      <c r="AP25" s="681"/>
      <c r="AQ25" s="679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</row>
    <row r="26" spans="1:131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26"/>
      <c r="AL26" s="228"/>
      <c r="AM26" s="326"/>
      <c r="AN26" s="605"/>
      <c r="AO26" s="613"/>
      <c r="AP26" s="121"/>
      <c r="AQ26" s="74"/>
    </row>
    <row r="27" spans="1:131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27"/>
      <c r="AL27" s="229">
        <v>42</v>
      </c>
      <c r="AM27" s="327"/>
      <c r="AN27" s="607"/>
      <c r="AO27" s="614"/>
      <c r="AP27" s="122"/>
      <c r="AQ27" s="63"/>
    </row>
    <row r="28" spans="1:131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27"/>
      <c r="AL28" s="229"/>
      <c r="AM28" s="327"/>
      <c r="AN28" s="607"/>
      <c r="AO28" s="614"/>
      <c r="AP28" s="122"/>
      <c r="AQ28" s="63"/>
    </row>
    <row r="29" spans="1:131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27"/>
      <c r="AL29" s="229">
        <v>369</v>
      </c>
      <c r="AM29" s="327"/>
      <c r="AN29" s="607"/>
      <c r="AO29" s="614"/>
      <c r="AP29" s="122"/>
      <c r="AQ29" s="63"/>
    </row>
    <row r="30" spans="1:131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27"/>
      <c r="AL30" s="229">
        <v>52</v>
      </c>
      <c r="AM30" s="327"/>
      <c r="AN30" s="607"/>
      <c r="AO30" s="614"/>
      <c r="AP30" s="122"/>
      <c r="AQ30" s="63"/>
    </row>
    <row r="31" spans="1:131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27"/>
      <c r="AL31" s="229">
        <v>-918</v>
      </c>
      <c r="AM31" s="327"/>
      <c r="AN31" s="607"/>
      <c r="AO31" s="614"/>
      <c r="AP31" s="122"/>
      <c r="AQ31" s="63"/>
    </row>
    <row r="32" spans="1:131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27"/>
      <c r="AL32" s="229">
        <v>-44</v>
      </c>
      <c r="AM32" s="327"/>
      <c r="AN32" s="607"/>
      <c r="AO32" s="614"/>
      <c r="AP32" s="122"/>
      <c r="AQ32" s="63"/>
    </row>
    <row r="33" spans="1:131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27"/>
      <c r="AL33" s="229">
        <v>-147</v>
      </c>
      <c r="AM33" s="327"/>
      <c r="AN33" s="607"/>
      <c r="AO33" s="614"/>
      <c r="AP33" s="122"/>
      <c r="AQ33" s="63"/>
    </row>
    <row r="34" spans="1:131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27"/>
      <c r="AL34" s="229"/>
      <c r="AM34" s="327"/>
      <c r="AN34" s="607"/>
      <c r="AO34" s="614"/>
      <c r="AP34" s="122"/>
      <c r="AQ34" s="63"/>
    </row>
    <row r="35" spans="1:131">
      <c r="A35" s="672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23"/>
      <c r="AL35" s="230"/>
      <c r="AM35" s="323"/>
      <c r="AN35" s="609"/>
      <c r="AO35" s="610"/>
      <c r="AP35" s="123"/>
      <c r="AQ35" s="64"/>
    </row>
    <row r="36" spans="1:131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23"/>
      <c r="AL36" s="230">
        <v>-145</v>
      </c>
      <c r="AM36" s="323"/>
      <c r="AN36" s="609"/>
      <c r="AO36" s="610"/>
      <c r="AP36" s="123"/>
      <c r="AQ36" s="64"/>
    </row>
    <row r="37" spans="1:131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2"/>
      <c r="AL37" s="678">
        <v>15370</v>
      </c>
      <c r="AM37" s="682"/>
      <c r="AN37" s="611"/>
      <c r="AO37" s="612"/>
      <c r="AP37" s="681"/>
      <c r="AQ37" s="679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</row>
    <row r="38" spans="1:131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700">
        <v>5.0999999999999996</v>
      </c>
      <c r="AL38" s="696">
        <v>10517</v>
      </c>
      <c r="AM38" s="700">
        <v>4.9000000000000004</v>
      </c>
      <c r="AN38" s="617">
        <v>11000</v>
      </c>
      <c r="AO38" s="618">
        <f>AN38/AN11*100</f>
        <v>4.9107142857142856</v>
      </c>
      <c r="AP38" s="699"/>
      <c r="AQ38" s="698"/>
    </row>
    <row r="39" spans="1:13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155"/>
      <c r="AQ39" s="157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</row>
    <row r="40" spans="1:131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328"/>
      <c r="AL40" s="751">
        <v>25168</v>
      </c>
      <c r="AM40" s="328"/>
      <c r="AN40" s="752">
        <v>25600</v>
      </c>
      <c r="AO40" s="620"/>
      <c r="AP40" s="751">
        <v>28800</v>
      </c>
      <c r="AQ40" s="77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</row>
    <row r="41" spans="1:131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42"/>
      <c r="AL41" s="738">
        <v>120.07</v>
      </c>
      <c r="AM41" s="755" t="s">
        <v>360</v>
      </c>
      <c r="AN41" s="743">
        <v>125.58</v>
      </c>
      <c r="AO41" s="754"/>
      <c r="AP41" s="745"/>
      <c r="AQ41" s="736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</row>
    <row r="42" spans="1:131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329"/>
      <c r="AL42" s="982" t="s">
        <v>351</v>
      </c>
      <c r="AM42" s="981"/>
      <c r="AN42" s="758">
        <v>30</v>
      </c>
      <c r="AO42" s="757"/>
      <c r="AP42" s="125"/>
      <c r="AQ42" s="79"/>
    </row>
    <row r="43" spans="1:131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330"/>
      <c r="AL43" s="233">
        <v>0.23300000000000001</v>
      </c>
      <c r="AM43" s="330"/>
      <c r="AN43" s="623">
        <v>0.23899999999999999</v>
      </c>
      <c r="AO43" s="624"/>
      <c r="AP43" s="220"/>
      <c r="AQ43" s="81"/>
    </row>
    <row r="44" spans="1:131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361</v>
      </c>
      <c r="AM44" s="480"/>
      <c r="AN44" s="753"/>
      <c r="AO44" s="480"/>
      <c r="AP44" s="75"/>
      <c r="AQ44" s="84"/>
    </row>
    <row r="45" spans="1:131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1002"/>
      <c r="AL45" s="984" t="s">
        <v>33</v>
      </c>
      <c r="AM45" s="1002"/>
      <c r="AN45" s="1046" t="s">
        <v>33</v>
      </c>
      <c r="AO45" s="1023"/>
      <c r="AP45" s="991" t="s">
        <v>33</v>
      </c>
      <c r="AQ45" s="990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</row>
    <row r="46" spans="1:131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7"/>
      <c r="AL46" s="703">
        <v>463174</v>
      </c>
      <c r="AM46" s="707"/>
      <c r="AN46" s="625"/>
      <c r="AO46" s="626"/>
      <c r="AP46" s="706"/>
      <c r="AQ46" s="704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</row>
    <row r="47" spans="1:131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336"/>
      <c r="AL47" s="234">
        <v>209953</v>
      </c>
      <c r="AM47" s="336"/>
      <c r="AN47" s="627"/>
      <c r="AO47" s="628"/>
      <c r="AP47" s="86"/>
      <c r="AQ47" s="87"/>
    </row>
    <row r="48" spans="1:131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332"/>
      <c r="AL48" s="235">
        <v>111358</v>
      </c>
      <c r="AM48" s="332"/>
      <c r="AN48" s="629"/>
      <c r="AO48" s="630"/>
      <c r="AP48" s="89"/>
      <c r="AQ48" s="90"/>
    </row>
    <row r="49" spans="1:131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332"/>
      <c r="AL49" s="235">
        <v>141862</v>
      </c>
      <c r="AM49" s="332"/>
      <c r="AN49" s="629"/>
      <c r="AO49" s="630"/>
      <c r="AP49" s="89"/>
      <c r="AQ49" s="90"/>
    </row>
    <row r="50" spans="1:131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337"/>
      <c r="AL50" s="236">
        <v>126739</v>
      </c>
      <c r="AM50" s="337"/>
      <c r="AN50" s="631"/>
      <c r="AO50" s="632"/>
      <c r="AP50" s="139"/>
      <c r="AQ50" s="140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</row>
    <row r="51" spans="1:131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7"/>
      <c r="AL51" s="703">
        <v>168624</v>
      </c>
      <c r="AM51" s="707"/>
      <c r="AN51" s="625"/>
      <c r="AO51" s="626"/>
      <c r="AP51" s="706"/>
      <c r="AQ51" s="704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</row>
    <row r="52" spans="1:131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336"/>
      <c r="AL52" s="237">
        <v>21947</v>
      </c>
      <c r="AM52" s="336"/>
      <c r="AN52" s="627"/>
      <c r="AO52" s="628"/>
      <c r="AP52" s="86"/>
      <c r="AQ52" s="87"/>
    </row>
    <row r="53" spans="1:131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332"/>
      <c r="AL53" s="238">
        <v>43000</v>
      </c>
      <c r="AM53" s="332"/>
      <c r="AN53" s="629"/>
      <c r="AO53" s="630"/>
      <c r="AP53" s="89"/>
      <c r="AQ53" s="90"/>
    </row>
    <row r="54" spans="1:131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332"/>
      <c r="AL54" s="238">
        <v>28912</v>
      </c>
      <c r="AM54" s="332"/>
      <c r="AN54" s="629"/>
      <c r="AO54" s="630"/>
      <c r="AP54" s="89"/>
      <c r="AQ54" s="90"/>
    </row>
    <row r="55" spans="1:131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332"/>
      <c r="AL55" s="238">
        <v>10982</v>
      </c>
      <c r="AM55" s="332"/>
      <c r="AN55" s="629"/>
      <c r="AO55" s="630"/>
      <c r="AP55" s="89"/>
      <c r="AQ55" s="90"/>
    </row>
    <row r="56" spans="1:131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338"/>
      <c r="AL56" s="236">
        <v>24610</v>
      </c>
      <c r="AM56" s="338"/>
      <c r="AN56" s="633"/>
      <c r="AO56" s="634"/>
      <c r="AP56" s="92"/>
      <c r="AQ56" s="93"/>
    </row>
    <row r="57" spans="1:131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3"/>
      <c r="AL57" s="709">
        <v>294550</v>
      </c>
      <c r="AM57" s="713"/>
      <c r="AN57" s="635"/>
      <c r="AO57" s="636"/>
      <c r="AP57" s="712"/>
      <c r="AQ57" s="710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</row>
    <row r="58" spans="1:131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331"/>
      <c r="AL58" s="239">
        <v>22393</v>
      </c>
      <c r="AM58" s="331"/>
      <c r="AN58" s="637"/>
      <c r="AO58" s="638"/>
      <c r="AP58" s="95"/>
      <c r="AQ58" s="96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</row>
    <row r="59" spans="1:131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332"/>
      <c r="AL59" s="238">
        <v>19566</v>
      </c>
      <c r="AM59" s="332"/>
      <c r="AN59" s="629"/>
      <c r="AO59" s="630"/>
      <c r="AP59" s="89"/>
      <c r="AQ59" s="90"/>
    </row>
    <row r="60" spans="1:131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332"/>
      <c r="AL60" s="238">
        <v>188651</v>
      </c>
      <c r="AM60" s="332"/>
      <c r="AN60" s="629"/>
      <c r="AO60" s="630"/>
      <c r="AP60" s="89"/>
      <c r="AQ60" s="90"/>
    </row>
    <row r="61" spans="1:131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333"/>
      <c r="AL61" s="240">
        <v>60873</v>
      </c>
      <c r="AM61" s="333"/>
      <c r="AN61" s="639"/>
      <c r="AO61" s="640"/>
      <c r="AP61" s="221"/>
      <c r="AQ61" s="97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</row>
    <row r="62" spans="1:131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334"/>
      <c r="AL62" s="241">
        <v>3330.71</v>
      </c>
      <c r="AM62" s="756" t="s">
        <v>349</v>
      </c>
      <c r="AN62" s="641"/>
      <c r="AO62" s="626"/>
      <c r="AP62" s="99"/>
      <c r="AQ62" s="85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</row>
    <row r="63" spans="1:131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335"/>
      <c r="AL63" s="242">
        <v>0.63</v>
      </c>
      <c r="AM63" s="335"/>
      <c r="AN63" s="642"/>
      <c r="AO63" s="643"/>
      <c r="AP63" s="101"/>
      <c r="AQ63" s="102"/>
      <c r="AR63" s="83"/>
      <c r="AS63" s="83"/>
      <c r="AT63" s="83"/>
      <c r="AU63" s="8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</row>
    <row r="64" spans="1:131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335"/>
      <c r="AL64" s="242">
        <v>3.6999999999999998E-2</v>
      </c>
      <c r="AM64" s="335"/>
      <c r="AN64" s="642"/>
      <c r="AO64" s="626"/>
      <c r="AP64" s="101"/>
      <c r="AQ64" s="85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</row>
    <row r="65" spans="1:131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335"/>
      <c r="AL65" s="242">
        <v>2.3E-2</v>
      </c>
      <c r="AM65" s="335"/>
      <c r="AN65" s="642"/>
      <c r="AO65" s="626"/>
      <c r="AP65" s="101"/>
      <c r="AQ65" s="85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</row>
    <row r="66" spans="1:131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7"/>
      <c r="AL66" s="703">
        <v>12747</v>
      </c>
      <c r="AM66" s="707"/>
      <c r="AN66" s="625"/>
      <c r="AO66" s="626"/>
      <c r="AP66" s="706"/>
      <c r="AQ66" s="704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</row>
    <row r="67" spans="1:131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336"/>
      <c r="AL67" s="234">
        <v>6365</v>
      </c>
      <c r="AM67" s="336"/>
      <c r="AN67" s="627"/>
      <c r="AO67" s="628"/>
      <c r="AP67" s="86"/>
      <c r="AQ67" s="87"/>
    </row>
    <row r="68" spans="1:131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332"/>
      <c r="AL68" s="235">
        <v>6143</v>
      </c>
      <c r="AM68" s="332"/>
      <c r="AN68" s="629"/>
      <c r="AO68" s="630"/>
      <c r="AP68" s="89"/>
      <c r="AQ68" s="90"/>
    </row>
    <row r="69" spans="1:131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338"/>
      <c r="AL69" s="243">
        <v>238</v>
      </c>
      <c r="AM69" s="338"/>
      <c r="AN69" s="633"/>
      <c r="AO69" s="634"/>
      <c r="AP69" s="92"/>
      <c r="AQ69" s="93"/>
    </row>
    <row r="70" spans="1:131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7"/>
      <c r="AL70" s="703">
        <v>21582</v>
      </c>
      <c r="AM70" s="707"/>
      <c r="AN70" s="625"/>
      <c r="AO70" s="626"/>
      <c r="AP70" s="706"/>
      <c r="AQ70" s="704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</row>
    <row r="71" spans="1:131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336"/>
      <c r="AL71" s="234">
        <v>17129</v>
      </c>
      <c r="AM71" s="336"/>
      <c r="AN71" s="627"/>
      <c r="AO71" s="628"/>
      <c r="AP71" s="86"/>
      <c r="AQ71" s="87"/>
    </row>
    <row r="72" spans="1:131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332"/>
      <c r="AL72" s="235">
        <v>4452</v>
      </c>
      <c r="AM72" s="332"/>
      <c r="AN72" s="629"/>
      <c r="AO72" s="630"/>
      <c r="AP72" s="89"/>
      <c r="AQ72" s="90"/>
    </row>
    <row r="73" spans="1:131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333"/>
      <c r="AL73" s="339" t="s">
        <v>102</v>
      </c>
      <c r="AM73" s="333"/>
      <c r="AN73" s="633"/>
      <c r="AO73" s="634"/>
      <c r="AP73" s="92"/>
      <c r="AQ73" s="93"/>
    </row>
    <row r="74" spans="1:131" ht="9.9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490"/>
      <c r="AM74" s="414"/>
      <c r="AN74" s="490"/>
      <c r="AO74" s="414"/>
      <c r="AP74" s="104"/>
      <c r="AQ74" s="105"/>
    </row>
    <row r="75" spans="1:131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1002"/>
      <c r="AL75" s="984" t="s">
        <v>33</v>
      </c>
      <c r="AM75" s="1002"/>
      <c r="AN75" s="1046" t="s">
        <v>33</v>
      </c>
      <c r="AO75" s="1023"/>
      <c r="AP75" s="991" t="s">
        <v>33</v>
      </c>
      <c r="AQ75" s="990"/>
    </row>
    <row r="76" spans="1:131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7"/>
      <c r="AL76" s="703">
        <v>21481</v>
      </c>
      <c r="AM76" s="707"/>
      <c r="AN76" s="625"/>
      <c r="AO76" s="626"/>
      <c r="AP76" s="706"/>
      <c r="AQ76" s="704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</row>
    <row r="77" spans="1:131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7"/>
      <c r="AL77" s="703">
        <v>-22219</v>
      </c>
      <c r="AM77" s="707"/>
      <c r="AN77" s="625"/>
      <c r="AO77" s="626"/>
      <c r="AP77" s="706"/>
      <c r="AQ77" s="704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</row>
    <row r="78" spans="1:131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336"/>
      <c r="AL78" s="237">
        <v>-22760</v>
      </c>
      <c r="AM78" s="336"/>
      <c r="AN78" s="644"/>
      <c r="AO78" s="628"/>
      <c r="AP78" s="142"/>
      <c r="AQ78" s="87"/>
    </row>
    <row r="79" spans="1:131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338"/>
      <c r="AL79" s="236">
        <v>331</v>
      </c>
      <c r="AM79" s="338"/>
      <c r="AN79" s="631"/>
      <c r="AO79" s="634"/>
      <c r="AP79" s="139"/>
      <c r="AQ79" s="93"/>
    </row>
    <row r="80" spans="1:131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7"/>
      <c r="AL80" s="703">
        <v>3419</v>
      </c>
      <c r="AM80" s="707"/>
      <c r="AN80" s="625"/>
      <c r="AO80" s="626"/>
      <c r="AP80" s="706"/>
      <c r="AQ80" s="704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</row>
    <row r="81" spans="1:131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336"/>
      <c r="AL81" s="237">
        <v>-9671</v>
      </c>
      <c r="AM81" s="336"/>
      <c r="AN81" s="645"/>
      <c r="AO81" s="628"/>
      <c r="AP81" s="106"/>
      <c r="AQ81" s="87"/>
    </row>
    <row r="82" spans="1:131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340"/>
      <c r="AL82" s="238">
        <v>15899</v>
      </c>
      <c r="AM82" s="340"/>
      <c r="AN82" s="646"/>
      <c r="AO82" s="647"/>
      <c r="AP82" s="132"/>
      <c r="AQ82" s="133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</row>
    <row r="83" spans="1:131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338"/>
      <c r="AL83" s="245">
        <v>-2628</v>
      </c>
      <c r="AM83" s="338"/>
      <c r="AN83" s="648"/>
      <c r="AO83" s="634"/>
      <c r="AP83" s="108"/>
      <c r="AQ83" s="93"/>
    </row>
    <row r="84" spans="1:131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7"/>
      <c r="AL84" s="703">
        <v>39580</v>
      </c>
      <c r="AM84" s="707"/>
      <c r="AN84" s="625"/>
      <c r="AO84" s="626"/>
      <c r="AP84" s="706"/>
      <c r="AQ84" s="704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</row>
    <row r="85" spans="1:131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110"/>
      <c r="AQ85" s="111"/>
    </row>
    <row r="86" spans="1:131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281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1030"/>
      <c r="AL86" s="997" t="s">
        <v>364</v>
      </c>
      <c r="AM86" s="1030"/>
      <c r="AN86" s="649"/>
      <c r="AO86" s="650"/>
      <c r="AP86" s="539"/>
      <c r="AQ86" s="53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</row>
    <row r="87" spans="1:131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324</v>
      </c>
      <c r="AE87" s="999"/>
      <c r="AF87" s="997" t="s">
        <v>329</v>
      </c>
      <c r="AG87" s="994"/>
      <c r="AH87" s="997"/>
      <c r="AI87" s="994"/>
      <c r="AJ87" s="997" t="s">
        <v>353</v>
      </c>
      <c r="AK87" s="1007"/>
      <c r="AL87" s="997"/>
      <c r="AM87" s="1007"/>
      <c r="AN87" s="1047"/>
      <c r="AO87" s="1004"/>
      <c r="AP87" s="1009"/>
      <c r="AQ87" s="99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</row>
    <row r="88" spans="1:131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342"/>
      <c r="AL88" s="246">
        <v>922</v>
      </c>
      <c r="AM88" s="342"/>
      <c r="AN88" s="651"/>
      <c r="AO88" s="652"/>
      <c r="AP88" s="112"/>
      <c r="AQ88" s="50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</row>
    <row r="89" spans="1:131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6"/>
      <c r="AL89" s="722">
        <v>1017</v>
      </c>
      <c r="AM89" s="726"/>
      <c r="AN89" s="653"/>
      <c r="AO89" s="654"/>
      <c r="AP89" s="725"/>
      <c r="AQ89" s="723"/>
    </row>
    <row r="90" spans="1:131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342"/>
      <c r="AL90" s="247">
        <v>767</v>
      </c>
      <c r="AM90" s="342"/>
      <c r="AN90" s="655"/>
      <c r="AO90" s="652"/>
      <c r="AP90" s="114"/>
      <c r="AQ90" s="50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</row>
    <row r="91" spans="1:131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1"/>
      <c r="AL91" s="728">
        <v>4463</v>
      </c>
      <c r="AM91" s="731"/>
      <c r="AN91" s="656"/>
      <c r="AO91" s="657"/>
      <c r="AP91" s="730"/>
      <c r="AQ91" s="729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</row>
    <row r="92" spans="1:131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341"/>
      <c r="AL92" s="248">
        <v>4096</v>
      </c>
      <c r="AM92" s="341"/>
      <c r="AN92" s="658"/>
      <c r="AO92" s="659"/>
      <c r="AP92" s="117"/>
      <c r="AQ92" s="118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</row>
    <row r="93" spans="1:131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341"/>
      <c r="AL93" s="248">
        <v>295</v>
      </c>
      <c r="AM93" s="341"/>
      <c r="AN93" s="658"/>
      <c r="AO93" s="659"/>
      <c r="AP93" s="117"/>
      <c r="AQ93" s="118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</row>
    <row r="94" spans="1:131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341"/>
      <c r="AL94" s="248">
        <f>AL91-AL92-AL93</f>
        <v>72</v>
      </c>
      <c r="AM94" s="341"/>
      <c r="AN94" s="658"/>
      <c r="AO94" s="659"/>
      <c r="AP94" s="117"/>
      <c r="AQ94" s="118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</row>
  </sheetData>
  <mergeCells count="177">
    <mergeCell ref="AP87:AQ87"/>
    <mergeCell ref="AD87:AE87"/>
    <mergeCell ref="AF87:AG87"/>
    <mergeCell ref="AH87:AI87"/>
    <mergeCell ref="AJ87:AK87"/>
    <mergeCell ref="AL87:AM87"/>
    <mergeCell ref="AN87:AO87"/>
    <mergeCell ref="R87:S87"/>
    <mergeCell ref="T87:U87"/>
    <mergeCell ref="V87:W87"/>
    <mergeCell ref="X87:Y87"/>
    <mergeCell ref="Z87:AA87"/>
    <mergeCell ref="AB87:AC87"/>
    <mergeCell ref="D87:E87"/>
    <mergeCell ref="F87:G87"/>
    <mergeCell ref="H87:I87"/>
    <mergeCell ref="L87:M87"/>
    <mergeCell ref="N87:O87"/>
    <mergeCell ref="P87:Q87"/>
    <mergeCell ref="AB86:AC86"/>
    <mergeCell ref="AD86:AE86"/>
    <mergeCell ref="AH75:AI75"/>
    <mergeCell ref="F75:G75"/>
    <mergeCell ref="H75:I75"/>
    <mergeCell ref="J75:K75"/>
    <mergeCell ref="L75:M75"/>
    <mergeCell ref="N75:O75"/>
    <mergeCell ref="P75:Q75"/>
    <mergeCell ref="R75:S75"/>
    <mergeCell ref="T75:U75"/>
    <mergeCell ref="AF86:AG86"/>
    <mergeCell ref="Z86:AA86"/>
    <mergeCell ref="AJ75:AK75"/>
    <mergeCell ref="AL75:AM75"/>
    <mergeCell ref="AN75:AO75"/>
    <mergeCell ref="AP75:AQ75"/>
    <mergeCell ref="D86:E86"/>
    <mergeCell ref="F86:G86"/>
    <mergeCell ref="H86:I86"/>
    <mergeCell ref="J86:K86"/>
    <mergeCell ref="N86:O86"/>
    <mergeCell ref="V75:W75"/>
    <mergeCell ref="X75:Y75"/>
    <mergeCell ref="Z75:AA75"/>
    <mergeCell ref="AB75:AC75"/>
    <mergeCell ref="AD75:AE75"/>
    <mergeCell ref="AF75:AG75"/>
    <mergeCell ref="AH86:AI86"/>
    <mergeCell ref="AJ86:AK86"/>
    <mergeCell ref="AL86:AM86"/>
    <mergeCell ref="P86:Q86"/>
    <mergeCell ref="R86:S86"/>
    <mergeCell ref="T86:U86"/>
    <mergeCell ref="V86:W86"/>
    <mergeCell ref="X86:Y86"/>
    <mergeCell ref="D75:E75"/>
    <mergeCell ref="AD45:AE45"/>
    <mergeCell ref="AF45:AG45"/>
    <mergeCell ref="AH45:AI45"/>
    <mergeCell ref="AJ45:AK45"/>
    <mergeCell ref="AL45:AM45"/>
    <mergeCell ref="AN45:AO45"/>
    <mergeCell ref="R45:S45"/>
    <mergeCell ref="T45:U45"/>
    <mergeCell ref="V45:W45"/>
    <mergeCell ref="X45:Y45"/>
    <mergeCell ref="Z45:AA45"/>
    <mergeCell ref="AB45:AC45"/>
    <mergeCell ref="AP8:AQ8"/>
    <mergeCell ref="AL42:AM42"/>
    <mergeCell ref="D45:E45"/>
    <mergeCell ref="F45:G45"/>
    <mergeCell ref="H45:I45"/>
    <mergeCell ref="J45:K45"/>
    <mergeCell ref="L45:M45"/>
    <mergeCell ref="N45:O45"/>
    <mergeCell ref="P45:Q45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D8:E8"/>
    <mergeCell ref="F8:G8"/>
    <mergeCell ref="AP45:AQ45"/>
    <mergeCell ref="H8:I8"/>
    <mergeCell ref="J8:K8"/>
    <mergeCell ref="L8:M8"/>
    <mergeCell ref="N8:O8"/>
    <mergeCell ref="AF7:AG7"/>
    <mergeCell ref="AH7:AI7"/>
    <mergeCell ref="AJ7:AK7"/>
    <mergeCell ref="AL7:AM7"/>
    <mergeCell ref="AN7:AO7"/>
    <mergeCell ref="AN8:AO8"/>
    <mergeCell ref="H6:I6"/>
    <mergeCell ref="J6:K6"/>
    <mergeCell ref="L6:M6"/>
    <mergeCell ref="N6:O6"/>
    <mergeCell ref="AP7:AQ7"/>
    <mergeCell ref="T7:U7"/>
    <mergeCell ref="V7:W7"/>
    <mergeCell ref="X7:Y7"/>
    <mergeCell ref="Z7:AA7"/>
    <mergeCell ref="AB7:AC7"/>
    <mergeCell ref="AD7:AE7"/>
    <mergeCell ref="AN6:AO6"/>
    <mergeCell ref="AP6:AQ6"/>
    <mergeCell ref="AD6:AE6"/>
    <mergeCell ref="AF6:AG6"/>
    <mergeCell ref="AH6:AI6"/>
    <mergeCell ref="AJ6:AK6"/>
    <mergeCell ref="AL6:AM6"/>
    <mergeCell ref="AP5:AQ5"/>
    <mergeCell ref="T5:U5"/>
    <mergeCell ref="V5:W5"/>
    <mergeCell ref="X5:Y5"/>
    <mergeCell ref="Z5:AA5"/>
    <mergeCell ref="AB5:AC5"/>
    <mergeCell ref="AD5:AE5"/>
    <mergeCell ref="D7:E7"/>
    <mergeCell ref="F7:G7"/>
    <mergeCell ref="H7:I7"/>
    <mergeCell ref="J7:K7"/>
    <mergeCell ref="L7:M7"/>
    <mergeCell ref="N7:O7"/>
    <mergeCell ref="P7:Q7"/>
    <mergeCell ref="R7:S7"/>
    <mergeCell ref="AB6:AC6"/>
    <mergeCell ref="P6:Q6"/>
    <mergeCell ref="R6:S6"/>
    <mergeCell ref="T6:U6"/>
    <mergeCell ref="V6:W6"/>
    <mergeCell ref="X6:Y6"/>
    <mergeCell ref="Z6:AA6"/>
    <mergeCell ref="D6:E6"/>
    <mergeCell ref="F6:G6"/>
    <mergeCell ref="AH5:AI5"/>
    <mergeCell ref="AJ5:AK5"/>
    <mergeCell ref="AL5:AM5"/>
    <mergeCell ref="AN5:AO5"/>
    <mergeCell ref="H4:I4"/>
    <mergeCell ref="J4:K4"/>
    <mergeCell ref="L4:M4"/>
    <mergeCell ref="N4:O4"/>
    <mergeCell ref="AN4:AO4"/>
    <mergeCell ref="AP4:AQ4"/>
    <mergeCell ref="D5:E5"/>
    <mergeCell ref="F5:G5"/>
    <mergeCell ref="H5:I5"/>
    <mergeCell ref="J5:K5"/>
    <mergeCell ref="L5:M5"/>
    <mergeCell ref="N5:O5"/>
    <mergeCell ref="P5:Q5"/>
    <mergeCell ref="R5:S5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AF5:AG5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A94"/>
  <sheetViews>
    <sheetView view="pageBreakPreview" zoomScale="80" zoomScaleNormal="75" zoomScaleSheetLayoutView="80" workbookViewId="0">
      <pane xSplit="5" ySplit="10" topLeftCell="AO11" activePane="bottomRight" state="frozen"/>
      <selection pane="topRight" activeCell="F1" sqref="F1"/>
      <selection pane="bottomLeft" activeCell="A11" sqref="A11"/>
      <selection pane="bottomRight" activeCell="T2" sqref="T2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796875" style="53" customWidth="1"/>
    <col min="41" max="41" width="8.3984375" style="53" bestFit="1" customWidth="1"/>
    <col min="42" max="42" width="12.796875" style="53" customWidth="1"/>
    <col min="43" max="43" width="8.3984375" style="53" bestFit="1" customWidth="1"/>
    <col min="44" max="60" width="8.8984375" style="53"/>
    <col min="61" max="16384" width="8.8984375" style="18"/>
  </cols>
  <sheetData>
    <row r="1" spans="1:131" s="19" customFormat="1" ht="19.8">
      <c r="A1" s="1" t="s">
        <v>356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</row>
    <row r="2" spans="1:131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</row>
    <row r="3" spans="1:131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</row>
    <row r="4" spans="1:131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279</v>
      </c>
      <c r="AE4" s="1049"/>
      <c r="AF4" s="955" t="s">
        <v>306</v>
      </c>
      <c r="AG4" s="956"/>
      <c r="AH4" s="955" t="s">
        <v>267</v>
      </c>
      <c r="AI4" s="956"/>
      <c r="AJ4" s="955" t="s">
        <v>334</v>
      </c>
      <c r="AK4" s="1050"/>
      <c r="AL4" s="955" t="s">
        <v>345</v>
      </c>
      <c r="AM4" s="1050"/>
      <c r="AN4" s="1037" t="s">
        <v>337</v>
      </c>
      <c r="AO4" s="1051"/>
      <c r="AP4" s="1036" t="s">
        <v>337</v>
      </c>
      <c r="AQ4" s="952"/>
    </row>
    <row r="5" spans="1:131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1010"/>
      <c r="AL5" s="957" t="s">
        <v>357</v>
      </c>
      <c r="AM5" s="1010"/>
      <c r="AN5" s="1014" t="s">
        <v>358</v>
      </c>
      <c r="AO5" s="1015"/>
      <c r="AP5" s="1041" t="s">
        <v>336</v>
      </c>
      <c r="AQ5" s="968"/>
    </row>
    <row r="6" spans="1:131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1011"/>
      <c r="AL6" s="962" t="s">
        <v>117</v>
      </c>
      <c r="AM6" s="1011"/>
      <c r="AN6" s="1016" t="s">
        <v>119</v>
      </c>
      <c r="AO6" s="1017"/>
      <c r="AP6" s="1034" t="s">
        <v>206</v>
      </c>
      <c r="AQ6" s="1035"/>
    </row>
    <row r="7" spans="1:131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69"/>
      <c r="AL7" s="953" t="s">
        <v>359</v>
      </c>
      <c r="AM7" s="969"/>
      <c r="AN7" s="1012"/>
      <c r="AO7" s="1013"/>
      <c r="AP7" s="1038"/>
      <c r="AQ7" s="951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</row>
    <row r="8" spans="1:131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6"/>
      <c r="AL8" s="973" t="s">
        <v>219</v>
      </c>
      <c r="AM8" s="976"/>
      <c r="AN8" s="1018"/>
      <c r="AO8" s="1019"/>
      <c r="AP8" s="1032"/>
      <c r="AQ8" s="972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</row>
    <row r="9" spans="1:131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65"/>
      <c r="AQ9" s="66"/>
    </row>
    <row r="10" spans="1:13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320" t="s">
        <v>42</v>
      </c>
      <c r="AL10" s="227" t="s">
        <v>33</v>
      </c>
      <c r="AM10" s="320" t="s">
        <v>42</v>
      </c>
      <c r="AN10" s="601" t="s">
        <v>33</v>
      </c>
      <c r="AO10" s="602" t="s">
        <v>42</v>
      </c>
      <c r="AP10" s="310" t="s">
        <v>33</v>
      </c>
      <c r="AQ10" s="129" t="s">
        <v>42</v>
      </c>
    </row>
    <row r="11" spans="1:131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1">
        <v>100</v>
      </c>
      <c r="AL11" s="664">
        <v>215407</v>
      </c>
      <c r="AM11" s="661">
        <v>100</v>
      </c>
      <c r="AN11" s="603">
        <v>224000</v>
      </c>
      <c r="AO11" s="604">
        <v>100</v>
      </c>
      <c r="AP11" s="660">
        <v>240000</v>
      </c>
      <c r="AQ11" s="665">
        <v>100</v>
      </c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</row>
    <row r="12" spans="1:131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321">
        <v>0.8</v>
      </c>
      <c r="AL12" s="228">
        <v>181277</v>
      </c>
      <c r="AM12" s="321">
        <v>0.83</v>
      </c>
      <c r="AN12" s="605">
        <v>187400</v>
      </c>
      <c r="AO12" s="606">
        <f>AN12/(AN12+AN13)</f>
        <v>0.82920353982300887</v>
      </c>
      <c r="AP12" s="121">
        <v>202000</v>
      </c>
      <c r="AQ12" s="72">
        <f>AP12/(AP12+AP13)</f>
        <v>0.83471074380165289</v>
      </c>
    </row>
    <row r="13" spans="1:131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22">
        <v>0.2</v>
      </c>
      <c r="AL13" s="229">
        <v>36025</v>
      </c>
      <c r="AM13" s="322">
        <v>0.17</v>
      </c>
      <c r="AN13" s="607">
        <v>38600</v>
      </c>
      <c r="AO13" s="608">
        <f>1-AO12</f>
        <v>0.17079646017699113</v>
      </c>
      <c r="AP13" s="122">
        <v>40000</v>
      </c>
      <c r="AQ13" s="73">
        <f>1-AQ12</f>
        <v>0.16528925619834711</v>
      </c>
    </row>
    <row r="14" spans="1:131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23"/>
      <c r="AL14" s="230">
        <v>-1895</v>
      </c>
      <c r="AM14" s="323"/>
      <c r="AN14" s="609">
        <v>-2000</v>
      </c>
      <c r="AO14" s="610"/>
      <c r="AP14" s="123">
        <v>-2000</v>
      </c>
      <c r="AQ14" s="64"/>
    </row>
    <row r="15" spans="1:131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1">
        <v>6.1</v>
      </c>
      <c r="AL15" s="664">
        <v>12421</v>
      </c>
      <c r="AM15" s="661">
        <v>5.8</v>
      </c>
      <c r="AN15" s="603">
        <v>13200</v>
      </c>
      <c r="AO15" s="604">
        <f>AN15/AN11*100</f>
        <v>5.8928571428571423</v>
      </c>
      <c r="AP15" s="660">
        <v>15500</v>
      </c>
      <c r="AQ15" s="665">
        <f>AP15/AP11*100</f>
        <v>6.4583333333333339</v>
      </c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</row>
    <row r="16" spans="1:131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24">
        <v>0.36</v>
      </c>
      <c r="AL16" s="228">
        <v>7662</v>
      </c>
      <c r="AM16" s="324">
        <v>0.43</v>
      </c>
      <c r="AN16" s="605">
        <v>8300</v>
      </c>
      <c r="AO16" s="606">
        <f>AN16/(AN16+AN17)</f>
        <v>0.44385026737967914</v>
      </c>
      <c r="AP16" s="121">
        <v>9200</v>
      </c>
      <c r="AQ16" s="72">
        <f>AP16/(AP16+AP17)</f>
        <v>0.44878048780487806</v>
      </c>
    </row>
    <row r="17" spans="1:131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25">
        <v>0.64</v>
      </c>
      <c r="AL17" s="229">
        <v>10181</v>
      </c>
      <c r="AM17" s="325">
        <v>0.56999999999999995</v>
      </c>
      <c r="AN17" s="607">
        <v>10400</v>
      </c>
      <c r="AO17" s="608">
        <f>1-AO16</f>
        <v>0.55614973262032086</v>
      </c>
      <c r="AP17" s="122">
        <v>11300</v>
      </c>
      <c r="AQ17" s="73">
        <f>1-AQ16</f>
        <v>0.551219512195122</v>
      </c>
    </row>
    <row r="18" spans="1:131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23"/>
      <c r="AL18" s="230">
        <v>-5422</v>
      </c>
      <c r="AM18" s="323"/>
      <c r="AN18" s="609">
        <v>-5500</v>
      </c>
      <c r="AO18" s="610"/>
      <c r="AP18" s="123">
        <v>-5000</v>
      </c>
      <c r="AQ18" s="64"/>
    </row>
    <row r="19" spans="1:131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2"/>
      <c r="AL19" s="678">
        <v>3739</v>
      </c>
      <c r="AM19" s="682"/>
      <c r="AN19" s="611"/>
      <c r="AO19" s="612"/>
      <c r="AP19" s="681"/>
      <c r="AQ19" s="679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</row>
    <row r="20" spans="1:131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26"/>
      <c r="AL20" s="228">
        <v>2874</v>
      </c>
      <c r="AM20" s="326"/>
      <c r="AN20" s="605"/>
      <c r="AO20" s="613"/>
      <c r="AP20" s="121"/>
      <c r="AQ20" s="74"/>
    </row>
    <row r="21" spans="1:131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27"/>
      <c r="AL21" s="229">
        <v>-601</v>
      </c>
      <c r="AM21" s="327"/>
      <c r="AN21" s="607"/>
      <c r="AO21" s="614"/>
      <c r="AP21" s="122"/>
      <c r="AQ21" s="63"/>
    </row>
    <row r="22" spans="1:131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27"/>
      <c r="AL22" s="229">
        <v>1402</v>
      </c>
      <c r="AM22" s="327"/>
      <c r="AN22" s="607"/>
      <c r="AO22" s="614"/>
      <c r="AP22" s="122"/>
      <c r="AQ22" s="63"/>
    </row>
    <row r="23" spans="1:131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23"/>
      <c r="AL23" s="230">
        <v>64</v>
      </c>
      <c r="AM23" s="323"/>
      <c r="AN23" s="609"/>
      <c r="AO23" s="610"/>
      <c r="AP23" s="123"/>
      <c r="AQ23" s="64"/>
    </row>
    <row r="24" spans="1:131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9">
        <v>7.7</v>
      </c>
      <c r="AL24" s="684">
        <v>16160</v>
      </c>
      <c r="AM24" s="689">
        <v>7.5</v>
      </c>
      <c r="AN24" s="615">
        <v>16500</v>
      </c>
      <c r="AO24" s="616">
        <f>AN24/AN11*100</f>
        <v>7.3660714285714288</v>
      </c>
      <c r="AP24" s="688">
        <v>17500</v>
      </c>
      <c r="AQ24" s="685">
        <f>AP24/AP11*100</f>
        <v>7.291666666666667</v>
      </c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</row>
    <row r="25" spans="1:131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2"/>
      <c r="AL25" s="678">
        <v>-790</v>
      </c>
      <c r="AM25" s="682"/>
      <c r="AN25" s="611"/>
      <c r="AO25" s="612"/>
      <c r="AP25" s="681"/>
      <c r="AQ25" s="679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</row>
    <row r="26" spans="1:131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26"/>
      <c r="AL26" s="228"/>
      <c r="AM26" s="326"/>
      <c r="AN26" s="605"/>
      <c r="AO26" s="613"/>
      <c r="AP26" s="121"/>
      <c r="AQ26" s="74"/>
    </row>
    <row r="27" spans="1:131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27"/>
      <c r="AL27" s="229">
        <v>42</v>
      </c>
      <c r="AM27" s="327"/>
      <c r="AN27" s="607"/>
      <c r="AO27" s="614"/>
      <c r="AP27" s="122"/>
      <c r="AQ27" s="63"/>
    </row>
    <row r="28" spans="1:131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27"/>
      <c r="AL28" s="229"/>
      <c r="AM28" s="327"/>
      <c r="AN28" s="607"/>
      <c r="AO28" s="614"/>
      <c r="AP28" s="122"/>
      <c r="AQ28" s="63"/>
    </row>
    <row r="29" spans="1:131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27"/>
      <c r="AL29" s="229">
        <v>369</v>
      </c>
      <c r="AM29" s="327"/>
      <c r="AN29" s="607"/>
      <c r="AO29" s="614"/>
      <c r="AP29" s="122"/>
      <c r="AQ29" s="63"/>
    </row>
    <row r="30" spans="1:131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27"/>
      <c r="AL30" s="229">
        <v>52</v>
      </c>
      <c r="AM30" s="327"/>
      <c r="AN30" s="607"/>
      <c r="AO30" s="614"/>
      <c r="AP30" s="122"/>
      <c r="AQ30" s="63"/>
    </row>
    <row r="31" spans="1:131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27"/>
      <c r="AL31" s="229">
        <v>-918</v>
      </c>
      <c r="AM31" s="327"/>
      <c r="AN31" s="607"/>
      <c r="AO31" s="614"/>
      <c r="AP31" s="122"/>
      <c r="AQ31" s="63"/>
    </row>
    <row r="32" spans="1:131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27"/>
      <c r="AL32" s="229">
        <v>-44</v>
      </c>
      <c r="AM32" s="327"/>
      <c r="AN32" s="607"/>
      <c r="AO32" s="614"/>
      <c r="AP32" s="122"/>
      <c r="AQ32" s="63"/>
    </row>
    <row r="33" spans="1:131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27"/>
      <c r="AL33" s="229">
        <v>-147</v>
      </c>
      <c r="AM33" s="327"/>
      <c r="AN33" s="607"/>
      <c r="AO33" s="614"/>
      <c r="AP33" s="122"/>
      <c r="AQ33" s="63"/>
    </row>
    <row r="34" spans="1:131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27"/>
      <c r="AL34" s="229"/>
      <c r="AM34" s="327"/>
      <c r="AN34" s="607"/>
      <c r="AO34" s="614"/>
      <c r="AP34" s="122"/>
      <c r="AQ34" s="63"/>
    </row>
    <row r="35" spans="1:131">
      <c r="A35" s="672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23"/>
      <c r="AL35" s="230"/>
      <c r="AM35" s="323"/>
      <c r="AN35" s="609"/>
      <c r="AO35" s="610"/>
      <c r="AP35" s="123"/>
      <c r="AQ35" s="64"/>
    </row>
    <row r="36" spans="1:131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23"/>
      <c r="AL36" s="230">
        <v>-145</v>
      </c>
      <c r="AM36" s="323"/>
      <c r="AN36" s="609"/>
      <c r="AO36" s="610"/>
      <c r="AP36" s="123"/>
      <c r="AQ36" s="64"/>
    </row>
    <row r="37" spans="1:131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2"/>
      <c r="AL37" s="678">
        <v>15370</v>
      </c>
      <c r="AM37" s="682"/>
      <c r="AN37" s="611"/>
      <c r="AO37" s="612"/>
      <c r="AP37" s="681"/>
      <c r="AQ37" s="679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</row>
    <row r="38" spans="1:131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700">
        <v>5.0999999999999996</v>
      </c>
      <c r="AL38" s="696">
        <v>10517</v>
      </c>
      <c r="AM38" s="700">
        <v>4.9000000000000004</v>
      </c>
      <c r="AN38" s="617">
        <v>11000</v>
      </c>
      <c r="AO38" s="618">
        <f>AN38/AN11*100</f>
        <v>4.9107142857142856</v>
      </c>
      <c r="AP38" s="699"/>
      <c r="AQ38" s="698"/>
    </row>
    <row r="39" spans="1:13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155"/>
      <c r="AQ39" s="157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</row>
    <row r="40" spans="1:131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328"/>
      <c r="AL40" s="751">
        <v>25168</v>
      </c>
      <c r="AM40" s="328"/>
      <c r="AN40" s="752">
        <v>26400</v>
      </c>
      <c r="AO40" s="620"/>
      <c r="AP40" s="751">
        <v>28800</v>
      </c>
      <c r="AQ40" s="77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</row>
    <row r="41" spans="1:131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42"/>
      <c r="AL41" s="738">
        <v>120.07</v>
      </c>
      <c r="AM41" s="755" t="s">
        <v>360</v>
      </c>
      <c r="AN41" s="743">
        <v>125.58</v>
      </c>
      <c r="AO41" s="754"/>
      <c r="AP41" s="745"/>
      <c r="AQ41" s="736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</row>
    <row r="42" spans="1:131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329"/>
      <c r="AL42" s="982" t="s">
        <v>351</v>
      </c>
      <c r="AM42" s="981"/>
      <c r="AN42" s="758">
        <v>30</v>
      </c>
      <c r="AO42" s="757"/>
      <c r="AP42" s="125"/>
      <c r="AQ42" s="79"/>
    </row>
    <row r="43" spans="1:131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330"/>
      <c r="AL43" s="233">
        <v>0.23300000000000001</v>
      </c>
      <c r="AM43" s="330"/>
      <c r="AN43" s="623">
        <v>0.23899999999999999</v>
      </c>
      <c r="AO43" s="624"/>
      <c r="AP43" s="220"/>
      <c r="AQ43" s="81"/>
    </row>
    <row r="44" spans="1:131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361</v>
      </c>
      <c r="AM44" s="480"/>
      <c r="AN44" s="753"/>
      <c r="AO44" s="480"/>
      <c r="AP44" s="75"/>
      <c r="AQ44" s="84"/>
    </row>
    <row r="45" spans="1:131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1002"/>
      <c r="AL45" s="984" t="s">
        <v>33</v>
      </c>
      <c r="AM45" s="1002"/>
      <c r="AN45" s="1046" t="s">
        <v>33</v>
      </c>
      <c r="AO45" s="1023"/>
      <c r="AP45" s="991" t="s">
        <v>33</v>
      </c>
      <c r="AQ45" s="990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</row>
    <row r="46" spans="1:131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7"/>
      <c r="AL46" s="703">
        <v>463174</v>
      </c>
      <c r="AM46" s="707"/>
      <c r="AN46" s="625"/>
      <c r="AO46" s="626"/>
      <c r="AP46" s="706"/>
      <c r="AQ46" s="704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</row>
    <row r="47" spans="1:131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336"/>
      <c r="AL47" s="234">
        <v>209953</v>
      </c>
      <c r="AM47" s="336"/>
      <c r="AN47" s="627"/>
      <c r="AO47" s="628"/>
      <c r="AP47" s="86"/>
      <c r="AQ47" s="87"/>
    </row>
    <row r="48" spans="1:131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332"/>
      <c r="AL48" s="235">
        <v>111358</v>
      </c>
      <c r="AM48" s="332"/>
      <c r="AN48" s="629"/>
      <c r="AO48" s="630"/>
      <c r="AP48" s="89"/>
      <c r="AQ48" s="90"/>
    </row>
    <row r="49" spans="1:131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332"/>
      <c r="AL49" s="235">
        <v>141862</v>
      </c>
      <c r="AM49" s="332"/>
      <c r="AN49" s="629"/>
      <c r="AO49" s="630"/>
      <c r="AP49" s="89"/>
      <c r="AQ49" s="90"/>
    </row>
    <row r="50" spans="1:131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337"/>
      <c r="AL50" s="236">
        <v>126739</v>
      </c>
      <c r="AM50" s="337"/>
      <c r="AN50" s="631"/>
      <c r="AO50" s="632"/>
      <c r="AP50" s="139"/>
      <c r="AQ50" s="140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</row>
    <row r="51" spans="1:131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7"/>
      <c r="AL51" s="703">
        <v>168624</v>
      </c>
      <c r="AM51" s="707"/>
      <c r="AN51" s="625"/>
      <c r="AO51" s="626"/>
      <c r="AP51" s="706"/>
      <c r="AQ51" s="704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</row>
    <row r="52" spans="1:131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336"/>
      <c r="AL52" s="237">
        <v>21947</v>
      </c>
      <c r="AM52" s="336"/>
      <c r="AN52" s="627"/>
      <c r="AO52" s="628"/>
      <c r="AP52" s="86"/>
      <c r="AQ52" s="87"/>
    </row>
    <row r="53" spans="1:131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332"/>
      <c r="AL53" s="238">
        <v>43000</v>
      </c>
      <c r="AM53" s="332"/>
      <c r="AN53" s="629"/>
      <c r="AO53" s="630"/>
      <c r="AP53" s="89"/>
      <c r="AQ53" s="90"/>
    </row>
    <row r="54" spans="1:131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332"/>
      <c r="AL54" s="238">
        <v>28912</v>
      </c>
      <c r="AM54" s="332"/>
      <c r="AN54" s="629"/>
      <c r="AO54" s="630"/>
      <c r="AP54" s="89"/>
      <c r="AQ54" s="90"/>
    </row>
    <row r="55" spans="1:131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332"/>
      <c r="AL55" s="238">
        <v>10982</v>
      </c>
      <c r="AM55" s="332"/>
      <c r="AN55" s="629"/>
      <c r="AO55" s="630"/>
      <c r="AP55" s="89"/>
      <c r="AQ55" s="90"/>
    </row>
    <row r="56" spans="1:131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338"/>
      <c r="AL56" s="236">
        <v>24610</v>
      </c>
      <c r="AM56" s="338"/>
      <c r="AN56" s="633"/>
      <c r="AO56" s="634"/>
      <c r="AP56" s="92"/>
      <c r="AQ56" s="93"/>
    </row>
    <row r="57" spans="1:131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3"/>
      <c r="AL57" s="709">
        <v>294550</v>
      </c>
      <c r="AM57" s="713"/>
      <c r="AN57" s="635"/>
      <c r="AO57" s="636"/>
      <c r="AP57" s="712"/>
      <c r="AQ57" s="710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</row>
    <row r="58" spans="1:131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331"/>
      <c r="AL58" s="239">
        <v>22393</v>
      </c>
      <c r="AM58" s="331"/>
      <c r="AN58" s="637"/>
      <c r="AO58" s="638"/>
      <c r="AP58" s="95"/>
      <c r="AQ58" s="96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</row>
    <row r="59" spans="1:131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332"/>
      <c r="AL59" s="238">
        <v>19566</v>
      </c>
      <c r="AM59" s="332"/>
      <c r="AN59" s="629"/>
      <c r="AO59" s="630"/>
      <c r="AP59" s="89"/>
      <c r="AQ59" s="90"/>
    </row>
    <row r="60" spans="1:131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332"/>
      <c r="AL60" s="238">
        <v>188651</v>
      </c>
      <c r="AM60" s="332"/>
      <c r="AN60" s="629"/>
      <c r="AO60" s="630"/>
      <c r="AP60" s="89"/>
      <c r="AQ60" s="90"/>
    </row>
    <row r="61" spans="1:131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333"/>
      <c r="AL61" s="240">
        <v>60873</v>
      </c>
      <c r="AM61" s="333"/>
      <c r="AN61" s="639"/>
      <c r="AO61" s="640"/>
      <c r="AP61" s="221"/>
      <c r="AQ61" s="97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</row>
    <row r="62" spans="1:131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334"/>
      <c r="AL62" s="241">
        <v>3330.71</v>
      </c>
      <c r="AM62" s="756" t="s">
        <v>362</v>
      </c>
      <c r="AN62" s="641"/>
      <c r="AO62" s="626"/>
      <c r="AP62" s="99"/>
      <c r="AQ62" s="85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</row>
    <row r="63" spans="1:131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335"/>
      <c r="AL63" s="242">
        <v>0.63</v>
      </c>
      <c r="AM63" s="335"/>
      <c r="AN63" s="642"/>
      <c r="AO63" s="643"/>
      <c r="AP63" s="101"/>
      <c r="AQ63" s="102"/>
      <c r="AR63" s="83"/>
      <c r="AS63" s="83"/>
      <c r="AT63" s="83"/>
      <c r="AU63" s="8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</row>
    <row r="64" spans="1:131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335"/>
      <c r="AL64" s="242">
        <v>3.6999999999999998E-2</v>
      </c>
      <c r="AM64" s="335"/>
      <c r="AN64" s="642"/>
      <c r="AO64" s="626"/>
      <c r="AP64" s="101"/>
      <c r="AQ64" s="85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</row>
    <row r="65" spans="1:131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335"/>
      <c r="AL65" s="242">
        <v>2.3E-2</v>
      </c>
      <c r="AM65" s="335"/>
      <c r="AN65" s="642"/>
      <c r="AO65" s="626"/>
      <c r="AP65" s="101"/>
      <c r="AQ65" s="85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</row>
    <row r="66" spans="1:131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7"/>
      <c r="AL66" s="703">
        <v>12747</v>
      </c>
      <c r="AM66" s="707"/>
      <c r="AN66" s="625"/>
      <c r="AO66" s="626"/>
      <c r="AP66" s="706"/>
      <c r="AQ66" s="704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</row>
    <row r="67" spans="1:131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336"/>
      <c r="AL67" s="234">
        <v>6365</v>
      </c>
      <c r="AM67" s="336"/>
      <c r="AN67" s="627"/>
      <c r="AO67" s="628"/>
      <c r="AP67" s="86"/>
      <c r="AQ67" s="87"/>
    </row>
    <row r="68" spans="1:131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332"/>
      <c r="AL68" s="235">
        <v>6143</v>
      </c>
      <c r="AM68" s="332"/>
      <c r="AN68" s="629"/>
      <c r="AO68" s="630"/>
      <c r="AP68" s="89"/>
      <c r="AQ68" s="90"/>
    </row>
    <row r="69" spans="1:131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338"/>
      <c r="AL69" s="243">
        <v>238</v>
      </c>
      <c r="AM69" s="338"/>
      <c r="AN69" s="633"/>
      <c r="AO69" s="634"/>
      <c r="AP69" s="92"/>
      <c r="AQ69" s="93"/>
    </row>
    <row r="70" spans="1:131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7"/>
      <c r="AL70" s="703">
        <v>21582</v>
      </c>
      <c r="AM70" s="707"/>
      <c r="AN70" s="625"/>
      <c r="AO70" s="626"/>
      <c r="AP70" s="706"/>
      <c r="AQ70" s="704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</row>
    <row r="71" spans="1:131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336"/>
      <c r="AL71" s="234">
        <v>17129</v>
      </c>
      <c r="AM71" s="336"/>
      <c r="AN71" s="627"/>
      <c r="AO71" s="628"/>
      <c r="AP71" s="86"/>
      <c r="AQ71" s="87"/>
    </row>
    <row r="72" spans="1:131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332"/>
      <c r="AL72" s="235">
        <v>4452</v>
      </c>
      <c r="AM72" s="332"/>
      <c r="AN72" s="629"/>
      <c r="AO72" s="630"/>
      <c r="AP72" s="89"/>
      <c r="AQ72" s="90"/>
    </row>
    <row r="73" spans="1:131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333"/>
      <c r="AL73" s="339" t="s">
        <v>363</v>
      </c>
      <c r="AM73" s="333"/>
      <c r="AN73" s="633"/>
      <c r="AO73" s="634"/>
      <c r="AP73" s="92"/>
      <c r="AQ73" s="93"/>
    </row>
    <row r="74" spans="1:131" ht="9.9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490"/>
      <c r="AM74" s="414"/>
      <c r="AN74" s="490"/>
      <c r="AO74" s="414"/>
      <c r="AP74" s="104"/>
      <c r="AQ74" s="105"/>
    </row>
    <row r="75" spans="1:131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1002"/>
      <c r="AL75" s="984" t="s">
        <v>33</v>
      </c>
      <c r="AM75" s="1002"/>
      <c r="AN75" s="1046" t="s">
        <v>33</v>
      </c>
      <c r="AO75" s="1023"/>
      <c r="AP75" s="991" t="s">
        <v>33</v>
      </c>
      <c r="AQ75" s="990"/>
    </row>
    <row r="76" spans="1:131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7"/>
      <c r="AL76" s="703">
        <v>21481</v>
      </c>
      <c r="AM76" s="707"/>
      <c r="AN76" s="625"/>
      <c r="AO76" s="626"/>
      <c r="AP76" s="706"/>
      <c r="AQ76" s="704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</row>
    <row r="77" spans="1:131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7"/>
      <c r="AL77" s="703">
        <v>-22219</v>
      </c>
      <c r="AM77" s="707"/>
      <c r="AN77" s="625"/>
      <c r="AO77" s="626"/>
      <c r="AP77" s="706"/>
      <c r="AQ77" s="704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</row>
    <row r="78" spans="1:131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336"/>
      <c r="AL78" s="237">
        <v>-22760</v>
      </c>
      <c r="AM78" s="336"/>
      <c r="AN78" s="644"/>
      <c r="AO78" s="628"/>
      <c r="AP78" s="142"/>
      <c r="AQ78" s="87"/>
    </row>
    <row r="79" spans="1:131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338"/>
      <c r="AL79" s="236">
        <v>331</v>
      </c>
      <c r="AM79" s="338"/>
      <c r="AN79" s="631"/>
      <c r="AO79" s="634"/>
      <c r="AP79" s="139"/>
      <c r="AQ79" s="93"/>
    </row>
    <row r="80" spans="1:131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7"/>
      <c r="AL80" s="703">
        <v>3419</v>
      </c>
      <c r="AM80" s="707"/>
      <c r="AN80" s="625"/>
      <c r="AO80" s="626"/>
      <c r="AP80" s="706"/>
      <c r="AQ80" s="704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</row>
    <row r="81" spans="1:131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336"/>
      <c r="AL81" s="237">
        <v>-9671</v>
      </c>
      <c r="AM81" s="336"/>
      <c r="AN81" s="645"/>
      <c r="AO81" s="628"/>
      <c r="AP81" s="106"/>
      <c r="AQ81" s="87"/>
    </row>
    <row r="82" spans="1:131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340"/>
      <c r="AL82" s="238">
        <v>15899</v>
      </c>
      <c r="AM82" s="340"/>
      <c r="AN82" s="646"/>
      <c r="AO82" s="647"/>
      <c r="AP82" s="132"/>
      <c r="AQ82" s="133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</row>
    <row r="83" spans="1:131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338"/>
      <c r="AL83" s="245">
        <v>-2628</v>
      </c>
      <c r="AM83" s="338"/>
      <c r="AN83" s="648"/>
      <c r="AO83" s="634"/>
      <c r="AP83" s="108"/>
      <c r="AQ83" s="93"/>
    </row>
    <row r="84" spans="1:131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7"/>
      <c r="AL84" s="703">
        <v>39580</v>
      </c>
      <c r="AM84" s="707"/>
      <c r="AN84" s="625"/>
      <c r="AO84" s="626"/>
      <c r="AP84" s="706"/>
      <c r="AQ84" s="704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</row>
    <row r="85" spans="1:131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110"/>
      <c r="AQ85" s="111"/>
    </row>
    <row r="86" spans="1:131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281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1030"/>
      <c r="AL86" s="997" t="s">
        <v>364</v>
      </c>
      <c r="AM86" s="1030"/>
      <c r="AN86" s="649"/>
      <c r="AO86" s="650"/>
      <c r="AP86" s="539"/>
      <c r="AQ86" s="53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</row>
    <row r="87" spans="1:131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324</v>
      </c>
      <c r="AE87" s="999"/>
      <c r="AF87" s="997" t="s">
        <v>329</v>
      </c>
      <c r="AG87" s="994"/>
      <c r="AH87" s="997"/>
      <c r="AI87" s="994"/>
      <c r="AJ87" s="997" t="s">
        <v>353</v>
      </c>
      <c r="AK87" s="1007"/>
      <c r="AL87" s="997"/>
      <c r="AM87" s="1007"/>
      <c r="AN87" s="1047"/>
      <c r="AO87" s="1004"/>
      <c r="AP87" s="1009"/>
      <c r="AQ87" s="99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</row>
    <row r="88" spans="1:131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342"/>
      <c r="AL88" s="246">
        <v>922</v>
      </c>
      <c r="AM88" s="342"/>
      <c r="AN88" s="651"/>
      <c r="AO88" s="652"/>
      <c r="AP88" s="112"/>
      <c r="AQ88" s="50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</row>
    <row r="89" spans="1:131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6"/>
      <c r="AL89" s="722">
        <v>1017</v>
      </c>
      <c r="AM89" s="726"/>
      <c r="AN89" s="653"/>
      <c r="AO89" s="654"/>
      <c r="AP89" s="725"/>
      <c r="AQ89" s="723"/>
    </row>
    <row r="90" spans="1:131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342"/>
      <c r="AL90" s="247">
        <v>767</v>
      </c>
      <c r="AM90" s="342"/>
      <c r="AN90" s="655"/>
      <c r="AO90" s="652"/>
      <c r="AP90" s="114"/>
      <c r="AQ90" s="50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</row>
    <row r="91" spans="1:131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1"/>
      <c r="AL91" s="728">
        <v>4463</v>
      </c>
      <c r="AM91" s="731"/>
      <c r="AN91" s="656"/>
      <c r="AO91" s="657"/>
      <c r="AP91" s="730"/>
      <c r="AQ91" s="729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</row>
    <row r="92" spans="1:131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341"/>
      <c r="AL92" s="248">
        <v>4096</v>
      </c>
      <c r="AM92" s="341"/>
      <c r="AN92" s="658"/>
      <c r="AO92" s="659"/>
      <c r="AP92" s="117"/>
      <c r="AQ92" s="118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</row>
    <row r="93" spans="1:131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341"/>
      <c r="AL93" s="248">
        <v>295</v>
      </c>
      <c r="AM93" s="341"/>
      <c r="AN93" s="658"/>
      <c r="AO93" s="659"/>
      <c r="AP93" s="117"/>
      <c r="AQ93" s="118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</row>
    <row r="94" spans="1:131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341"/>
      <c r="AL94" s="248">
        <f>AL91-AL92-AL93</f>
        <v>72</v>
      </c>
      <c r="AM94" s="341"/>
      <c r="AN94" s="658"/>
      <c r="AO94" s="659"/>
      <c r="AP94" s="117"/>
      <c r="AQ94" s="118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</row>
  </sheetData>
  <mergeCells count="177">
    <mergeCell ref="AL75:AM75"/>
    <mergeCell ref="AL86:AM86"/>
    <mergeCell ref="AL87:AM87"/>
    <mergeCell ref="AL42:AM42"/>
    <mergeCell ref="AH87:AI87"/>
    <mergeCell ref="AJ87:AK87"/>
    <mergeCell ref="AN87:AO87"/>
    <mergeCell ref="AP87:AQ87"/>
    <mergeCell ref="AL4:AM4"/>
    <mergeCell ref="AL5:AM5"/>
    <mergeCell ref="AL6:AM6"/>
    <mergeCell ref="AL7:AM7"/>
    <mergeCell ref="AL8:AM8"/>
    <mergeCell ref="AL45:AM45"/>
    <mergeCell ref="AN75:AO75"/>
    <mergeCell ref="AP75:AQ75"/>
    <mergeCell ref="AP8:AQ8"/>
    <mergeCell ref="AH7:AI7"/>
    <mergeCell ref="AJ7:AK7"/>
    <mergeCell ref="AN7:AO7"/>
    <mergeCell ref="AP7:AQ7"/>
    <mergeCell ref="AP4:AQ4"/>
    <mergeCell ref="V87:W87"/>
    <mergeCell ref="X87:Y87"/>
    <mergeCell ref="Z87:AA87"/>
    <mergeCell ref="AB87:AC87"/>
    <mergeCell ref="AD87:AE87"/>
    <mergeCell ref="AF87:AG87"/>
    <mergeCell ref="AH86:AI86"/>
    <mergeCell ref="AJ86:AK86"/>
    <mergeCell ref="D87:E87"/>
    <mergeCell ref="F87:G87"/>
    <mergeCell ref="H87:I87"/>
    <mergeCell ref="L87:M87"/>
    <mergeCell ref="N87:O87"/>
    <mergeCell ref="P87:Q87"/>
    <mergeCell ref="R87:S87"/>
    <mergeCell ref="T87:U87"/>
    <mergeCell ref="V86:W86"/>
    <mergeCell ref="X86:Y86"/>
    <mergeCell ref="Z86:AA86"/>
    <mergeCell ref="AB86:AC86"/>
    <mergeCell ref="AD86:AE86"/>
    <mergeCell ref="AF86:AG86"/>
    <mergeCell ref="D86:E86"/>
    <mergeCell ref="F86:G86"/>
    <mergeCell ref="H86:I86"/>
    <mergeCell ref="J86:K86"/>
    <mergeCell ref="N86:O86"/>
    <mergeCell ref="P86:Q86"/>
    <mergeCell ref="R86:S86"/>
    <mergeCell ref="T86:U86"/>
    <mergeCell ref="Z75:AA75"/>
    <mergeCell ref="AB75:AC75"/>
    <mergeCell ref="AD75:AE75"/>
    <mergeCell ref="AF75:AG75"/>
    <mergeCell ref="AH75:AI75"/>
    <mergeCell ref="AJ75:AK75"/>
    <mergeCell ref="N75:O75"/>
    <mergeCell ref="P75:Q75"/>
    <mergeCell ref="R75:S75"/>
    <mergeCell ref="T75:U75"/>
    <mergeCell ref="V75:W75"/>
    <mergeCell ref="X75:Y75"/>
    <mergeCell ref="AF45:AG45"/>
    <mergeCell ref="AH45:AI45"/>
    <mergeCell ref="AJ45:AK45"/>
    <mergeCell ref="AN45:AO45"/>
    <mergeCell ref="AP45:AQ45"/>
    <mergeCell ref="D75:E75"/>
    <mergeCell ref="F75:G75"/>
    <mergeCell ref="H75:I75"/>
    <mergeCell ref="J75:K75"/>
    <mergeCell ref="L75:M75"/>
    <mergeCell ref="T45:U45"/>
    <mergeCell ref="V45:W45"/>
    <mergeCell ref="X45:Y45"/>
    <mergeCell ref="Z45:AA45"/>
    <mergeCell ref="AB45:AC45"/>
    <mergeCell ref="AD45:AE45"/>
    <mergeCell ref="D45:E45"/>
    <mergeCell ref="F45:G45"/>
    <mergeCell ref="H45:I45"/>
    <mergeCell ref="J45:K45"/>
    <mergeCell ref="L45:M45"/>
    <mergeCell ref="N45:O45"/>
    <mergeCell ref="P45:Q45"/>
    <mergeCell ref="R45:S45"/>
    <mergeCell ref="AB8:AC8"/>
    <mergeCell ref="AD8:AE8"/>
    <mergeCell ref="AF8:AG8"/>
    <mergeCell ref="AH8:AI8"/>
    <mergeCell ref="AJ8:AK8"/>
    <mergeCell ref="AN8:AO8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N8:O8"/>
    <mergeCell ref="V7:W7"/>
    <mergeCell ref="X7:Y7"/>
    <mergeCell ref="Z7:AA7"/>
    <mergeCell ref="AB7:AC7"/>
    <mergeCell ref="AD7:AE7"/>
    <mergeCell ref="AF7:AG7"/>
    <mergeCell ref="AP6:AQ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AB6:AC6"/>
    <mergeCell ref="AD6:AE6"/>
    <mergeCell ref="AF6:AG6"/>
    <mergeCell ref="AH6:AI6"/>
    <mergeCell ref="AJ6:AK6"/>
    <mergeCell ref="AN6:AO6"/>
    <mergeCell ref="P6:Q6"/>
    <mergeCell ref="R6:S6"/>
    <mergeCell ref="T6:U6"/>
    <mergeCell ref="V6:W6"/>
    <mergeCell ref="X6:Y6"/>
    <mergeCell ref="Z6:AA6"/>
    <mergeCell ref="AH5:AI5"/>
    <mergeCell ref="AJ5:AK5"/>
    <mergeCell ref="AN5:AO5"/>
    <mergeCell ref="AP5:AQ5"/>
    <mergeCell ref="D6:E6"/>
    <mergeCell ref="F6:G6"/>
    <mergeCell ref="H6:I6"/>
    <mergeCell ref="J6:K6"/>
    <mergeCell ref="L6:M6"/>
    <mergeCell ref="N6:O6"/>
    <mergeCell ref="V5:W5"/>
    <mergeCell ref="X5:Y5"/>
    <mergeCell ref="Z5:AA5"/>
    <mergeCell ref="AB5:AC5"/>
    <mergeCell ref="AD5:AE5"/>
    <mergeCell ref="AF5:AG5"/>
    <mergeCell ref="D5:E5"/>
    <mergeCell ref="F5:G5"/>
    <mergeCell ref="H5:I5"/>
    <mergeCell ref="J5:K5"/>
    <mergeCell ref="L5:M5"/>
    <mergeCell ref="N5:O5"/>
    <mergeCell ref="P5:Q5"/>
    <mergeCell ref="AD4:AE4"/>
    <mergeCell ref="AF4:AG4"/>
    <mergeCell ref="AH4:AI4"/>
    <mergeCell ref="AJ4:AK4"/>
    <mergeCell ref="AN4:AO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R5:S5"/>
    <mergeCell ref="T5:U5"/>
    <mergeCell ref="AB4:AC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Y94"/>
  <sheetViews>
    <sheetView view="pageBreakPreview" zoomScale="80" zoomScaleNormal="75" zoomScaleSheetLayoutView="80" workbookViewId="0">
      <pane xSplit="5" ySplit="10" topLeftCell="AB71" activePane="bottomRight" state="frozen"/>
      <selection pane="topRight" activeCell="F1" sqref="F1"/>
      <selection pane="bottomLeft" activeCell="A11" sqref="A11"/>
      <selection pane="bottomRight" activeCell="A2" sqref="A2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796875" style="53" customWidth="1"/>
    <col min="39" max="39" width="8.3984375" style="53" bestFit="1" customWidth="1"/>
    <col min="40" max="40" width="12.796875" style="53" customWidth="1"/>
    <col min="41" max="41" width="8.3984375" style="53" bestFit="1" customWidth="1"/>
    <col min="42" max="58" width="8.8984375" style="53"/>
    <col min="59" max="16384" width="8.8984375" style="18"/>
  </cols>
  <sheetData>
    <row r="1" spans="1:129" s="19" customFormat="1" ht="19.8">
      <c r="A1" s="1" t="s">
        <v>355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</row>
    <row r="2" spans="1:129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</row>
    <row r="3" spans="1:129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</row>
    <row r="4" spans="1:129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279</v>
      </c>
      <c r="AE4" s="1049"/>
      <c r="AF4" s="955" t="s">
        <v>306</v>
      </c>
      <c r="AG4" s="956"/>
      <c r="AH4" s="955" t="s">
        <v>267</v>
      </c>
      <c r="AI4" s="1050"/>
      <c r="AJ4" s="955" t="s">
        <v>334</v>
      </c>
      <c r="AK4" s="1050"/>
      <c r="AL4" s="1052" t="s">
        <v>345</v>
      </c>
      <c r="AM4" s="1051"/>
      <c r="AN4" s="1036" t="s">
        <v>337</v>
      </c>
      <c r="AO4" s="952"/>
    </row>
    <row r="5" spans="1:129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1010"/>
      <c r="AJ5" s="957" t="s">
        <v>335</v>
      </c>
      <c r="AK5" s="1010"/>
      <c r="AL5" s="1014" t="s">
        <v>347</v>
      </c>
      <c r="AM5" s="1015"/>
      <c r="AN5" s="1041" t="s">
        <v>336</v>
      </c>
      <c r="AO5" s="968"/>
    </row>
    <row r="6" spans="1:129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1011"/>
      <c r="AJ6" s="962" t="s">
        <v>117</v>
      </c>
      <c r="AK6" s="1011"/>
      <c r="AL6" s="1016" t="s">
        <v>119</v>
      </c>
      <c r="AM6" s="1017"/>
      <c r="AN6" s="1034" t="s">
        <v>206</v>
      </c>
      <c r="AO6" s="1035"/>
    </row>
    <row r="7" spans="1:129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69"/>
      <c r="AJ7" s="953" t="s">
        <v>333</v>
      </c>
      <c r="AK7" s="969"/>
      <c r="AL7" s="1012"/>
      <c r="AM7" s="1013"/>
      <c r="AN7" s="1038"/>
      <c r="AO7" s="951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</row>
    <row r="8" spans="1:129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6"/>
      <c r="AJ8" s="973" t="s">
        <v>219</v>
      </c>
      <c r="AK8" s="976"/>
      <c r="AL8" s="1018"/>
      <c r="AM8" s="1019"/>
      <c r="AN8" s="1032"/>
      <c r="AO8" s="972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</row>
    <row r="9" spans="1:129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65"/>
      <c r="AO9" s="66"/>
    </row>
    <row r="10" spans="1:12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320" t="s">
        <v>42</v>
      </c>
      <c r="AJ10" s="227" t="s">
        <v>33</v>
      </c>
      <c r="AK10" s="320" t="s">
        <v>42</v>
      </c>
      <c r="AL10" s="601" t="s">
        <v>33</v>
      </c>
      <c r="AM10" s="602" t="s">
        <v>42</v>
      </c>
      <c r="AN10" s="310" t="s">
        <v>33</v>
      </c>
      <c r="AO10" s="129" t="s">
        <v>42</v>
      </c>
    </row>
    <row r="11" spans="1:129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1">
        <v>100</v>
      </c>
      <c r="AJ11" s="664">
        <v>208718</v>
      </c>
      <c r="AK11" s="661">
        <v>100</v>
      </c>
      <c r="AL11" s="603">
        <v>212000</v>
      </c>
      <c r="AM11" s="604">
        <v>100</v>
      </c>
      <c r="AN11" s="660">
        <v>240000</v>
      </c>
      <c r="AO11" s="665">
        <v>100</v>
      </c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</row>
    <row r="12" spans="1:129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321">
        <v>0.81</v>
      </c>
      <c r="AJ12" s="228">
        <v>167907</v>
      </c>
      <c r="AK12" s="321">
        <v>0.8</v>
      </c>
      <c r="AL12" s="605">
        <v>176900</v>
      </c>
      <c r="AM12" s="606">
        <f>AL12/(AL12+AL13)</f>
        <v>0.82586367880485523</v>
      </c>
      <c r="AN12" s="121">
        <v>202000</v>
      </c>
      <c r="AO12" s="72">
        <f>AN12/(AN12+AN13)</f>
        <v>0.83471074380165289</v>
      </c>
    </row>
    <row r="13" spans="1:129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22">
        <v>0.19</v>
      </c>
      <c r="AJ13" s="229">
        <v>42894</v>
      </c>
      <c r="AK13" s="322">
        <v>0.2</v>
      </c>
      <c r="AL13" s="607">
        <v>37300</v>
      </c>
      <c r="AM13" s="608">
        <f>1-AM12</f>
        <v>0.17413632119514477</v>
      </c>
      <c r="AN13" s="122">
        <v>40000</v>
      </c>
      <c r="AO13" s="73">
        <f>1-AO12</f>
        <v>0.16528925619834711</v>
      </c>
    </row>
    <row r="14" spans="1:129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23"/>
      <c r="AJ14" s="230">
        <v>-2083</v>
      </c>
      <c r="AK14" s="323"/>
      <c r="AL14" s="609">
        <v>-2200</v>
      </c>
      <c r="AM14" s="610"/>
      <c r="AN14" s="123">
        <v>-2000</v>
      </c>
      <c r="AO14" s="64"/>
    </row>
    <row r="15" spans="1:129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1">
        <v>5.5</v>
      </c>
      <c r="AJ15" s="664">
        <v>12748</v>
      </c>
      <c r="AK15" s="661">
        <v>6.1</v>
      </c>
      <c r="AL15" s="603">
        <v>12900</v>
      </c>
      <c r="AM15" s="604">
        <f>AL15/AL11*100</f>
        <v>6.0849056603773581</v>
      </c>
      <c r="AN15" s="660">
        <v>15500</v>
      </c>
      <c r="AO15" s="665">
        <f>AN15/AN11*100</f>
        <v>6.4583333333333339</v>
      </c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</row>
    <row r="16" spans="1:129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24">
        <v>0.34</v>
      </c>
      <c r="AJ16" s="228">
        <v>6661</v>
      </c>
      <c r="AK16" s="324">
        <v>0.36</v>
      </c>
      <c r="AL16" s="605">
        <v>8300</v>
      </c>
      <c r="AM16" s="606">
        <f>AL16/(AL16+AL17)</f>
        <v>0.45355191256830601</v>
      </c>
      <c r="AN16" s="121">
        <v>9200</v>
      </c>
      <c r="AO16" s="72">
        <f>AN16/(AN16+AN17)</f>
        <v>0.44878048780487806</v>
      </c>
    </row>
    <row r="17" spans="1:129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25">
        <v>0.66</v>
      </c>
      <c r="AJ17" s="229">
        <v>11719</v>
      </c>
      <c r="AK17" s="325">
        <v>0.64</v>
      </c>
      <c r="AL17" s="607">
        <v>10000</v>
      </c>
      <c r="AM17" s="608">
        <f>1-AM16</f>
        <v>0.54644808743169393</v>
      </c>
      <c r="AN17" s="122">
        <v>11300</v>
      </c>
      <c r="AO17" s="73">
        <f>1-AO16</f>
        <v>0.551219512195122</v>
      </c>
    </row>
    <row r="18" spans="1:129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23"/>
      <c r="AJ18" s="230">
        <v>-5633</v>
      </c>
      <c r="AK18" s="323"/>
      <c r="AL18" s="609">
        <v>-5400</v>
      </c>
      <c r="AM18" s="610"/>
      <c r="AN18" s="123">
        <v>-5000</v>
      </c>
      <c r="AO18" s="64"/>
    </row>
    <row r="19" spans="1:129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2"/>
      <c r="AJ19" s="678">
        <v>3308</v>
      </c>
      <c r="AK19" s="682"/>
      <c r="AL19" s="611"/>
      <c r="AM19" s="612"/>
      <c r="AN19" s="681"/>
      <c r="AO19" s="679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</row>
    <row r="20" spans="1:129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26"/>
      <c r="AJ20" s="228">
        <v>2272</v>
      </c>
      <c r="AK20" s="326"/>
      <c r="AL20" s="605"/>
      <c r="AM20" s="613"/>
      <c r="AN20" s="121"/>
      <c r="AO20" s="74"/>
    </row>
    <row r="21" spans="1:129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27"/>
      <c r="AJ21" s="229">
        <v>-635</v>
      </c>
      <c r="AK21" s="327"/>
      <c r="AL21" s="607"/>
      <c r="AM21" s="614"/>
      <c r="AN21" s="122"/>
      <c r="AO21" s="63"/>
    </row>
    <row r="22" spans="1:129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27"/>
      <c r="AJ22" s="229">
        <v>525</v>
      </c>
      <c r="AK22" s="327"/>
      <c r="AL22" s="607"/>
      <c r="AM22" s="614"/>
      <c r="AN22" s="122"/>
      <c r="AO22" s="63"/>
    </row>
    <row r="23" spans="1:129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23"/>
      <c r="AJ23" s="230">
        <v>1145</v>
      </c>
      <c r="AK23" s="323"/>
      <c r="AL23" s="609"/>
      <c r="AM23" s="610"/>
      <c r="AN23" s="123"/>
      <c r="AO23" s="64"/>
    </row>
    <row r="24" spans="1:129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9">
        <v>6.8</v>
      </c>
      <c r="AJ24" s="684">
        <v>16056</v>
      </c>
      <c r="AK24" s="689">
        <v>7.7</v>
      </c>
      <c r="AL24" s="615">
        <v>15500</v>
      </c>
      <c r="AM24" s="616">
        <f>AL24/AL11*100</f>
        <v>7.3113207547169807</v>
      </c>
      <c r="AN24" s="688">
        <v>17500</v>
      </c>
      <c r="AO24" s="685">
        <f>AN24/AN11*100</f>
        <v>7.291666666666667</v>
      </c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</row>
    <row r="25" spans="1:129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2"/>
      <c r="AJ25" s="678">
        <v>-260</v>
      </c>
      <c r="AK25" s="682"/>
      <c r="AL25" s="611"/>
      <c r="AM25" s="612"/>
      <c r="AN25" s="681"/>
      <c r="AO25" s="679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</row>
    <row r="26" spans="1:129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26"/>
      <c r="AJ26" s="228">
        <v>210</v>
      </c>
      <c r="AK26" s="326"/>
      <c r="AL26" s="605"/>
      <c r="AM26" s="613"/>
      <c r="AN26" s="121"/>
      <c r="AO26" s="74"/>
    </row>
    <row r="27" spans="1:129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27"/>
      <c r="AJ27" s="229">
        <v>39</v>
      </c>
      <c r="AK27" s="327"/>
      <c r="AL27" s="607"/>
      <c r="AM27" s="614"/>
      <c r="AN27" s="122"/>
      <c r="AO27" s="63"/>
    </row>
    <row r="28" spans="1:129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27"/>
      <c r="AJ28" s="229">
        <v>353</v>
      </c>
      <c r="AK28" s="327"/>
      <c r="AL28" s="607"/>
      <c r="AM28" s="614"/>
      <c r="AN28" s="122"/>
      <c r="AO28" s="63"/>
    </row>
    <row r="29" spans="1:129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27"/>
      <c r="AJ29" s="229">
        <v>36</v>
      </c>
      <c r="AK29" s="327"/>
      <c r="AL29" s="607"/>
      <c r="AM29" s="614"/>
      <c r="AN29" s="122"/>
      <c r="AO29" s="63"/>
    </row>
    <row r="30" spans="1:129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27"/>
      <c r="AJ30" s="229">
        <v>-27</v>
      </c>
      <c r="AK30" s="327"/>
      <c r="AL30" s="607"/>
      <c r="AM30" s="614"/>
      <c r="AN30" s="122"/>
      <c r="AO30" s="63"/>
    </row>
    <row r="31" spans="1:129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27"/>
      <c r="AJ31" s="229">
        <v>-678</v>
      </c>
      <c r="AK31" s="327"/>
      <c r="AL31" s="607"/>
      <c r="AM31" s="614"/>
      <c r="AN31" s="122"/>
      <c r="AO31" s="63"/>
    </row>
    <row r="32" spans="1:129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27"/>
      <c r="AJ32" s="229"/>
      <c r="AK32" s="327"/>
      <c r="AL32" s="607"/>
      <c r="AM32" s="614"/>
      <c r="AN32" s="122"/>
      <c r="AO32" s="63"/>
    </row>
    <row r="33" spans="1:129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27"/>
      <c r="AJ33" s="229">
        <v>-193</v>
      </c>
      <c r="AK33" s="327"/>
      <c r="AL33" s="607"/>
      <c r="AM33" s="614"/>
      <c r="AN33" s="122"/>
      <c r="AO33" s="63"/>
    </row>
    <row r="34" spans="1:129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27"/>
      <c r="AJ34" s="229"/>
      <c r="AK34" s="327"/>
      <c r="AL34" s="607"/>
      <c r="AM34" s="614"/>
      <c r="AN34" s="122"/>
      <c r="AO34" s="63"/>
    </row>
    <row r="35" spans="1:129">
      <c r="A35" s="672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23"/>
      <c r="AJ35" s="230"/>
      <c r="AK35" s="323"/>
      <c r="AL35" s="609"/>
      <c r="AM35" s="610"/>
      <c r="AN35" s="123"/>
      <c r="AO35" s="64"/>
    </row>
    <row r="36" spans="1:129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23"/>
      <c r="AJ36" s="230"/>
      <c r="AK36" s="323"/>
      <c r="AL36" s="609"/>
      <c r="AM36" s="610"/>
      <c r="AN36" s="123"/>
      <c r="AO36" s="64"/>
    </row>
    <row r="37" spans="1:129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2"/>
      <c r="AJ37" s="678">
        <v>15796</v>
      </c>
      <c r="AK37" s="682"/>
      <c r="AL37" s="611"/>
      <c r="AM37" s="612"/>
      <c r="AN37" s="681"/>
      <c r="AO37" s="679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</row>
    <row r="38" spans="1:129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700">
        <v>4.5</v>
      </c>
      <c r="AJ38" s="696">
        <v>10665</v>
      </c>
      <c r="AK38" s="700">
        <v>5.0999999999999996</v>
      </c>
      <c r="AL38" s="617">
        <v>10300</v>
      </c>
      <c r="AM38" s="618">
        <f>AL38/AL11*100</f>
        <v>4.8584905660377364</v>
      </c>
      <c r="AN38" s="699"/>
      <c r="AO38" s="698"/>
    </row>
    <row r="39" spans="1:12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155"/>
      <c r="AO39" s="157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</row>
    <row r="40" spans="1:129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328"/>
      <c r="AJ40" s="751">
        <v>25673</v>
      </c>
      <c r="AK40" s="328"/>
      <c r="AL40" s="752">
        <v>25800</v>
      </c>
      <c r="AM40" s="620"/>
      <c r="AN40" s="751">
        <v>28800</v>
      </c>
      <c r="AO40" s="77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</row>
    <row r="41" spans="1:129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42"/>
      <c r="AJ41" s="738">
        <v>60.88</v>
      </c>
      <c r="AK41" s="742"/>
      <c r="AL41" s="743">
        <v>117.58</v>
      </c>
      <c r="AM41" s="754" t="s">
        <v>349</v>
      </c>
      <c r="AN41" s="745"/>
      <c r="AO41" s="736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</row>
    <row r="42" spans="1:129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329"/>
      <c r="AJ42" s="232" t="s">
        <v>341</v>
      </c>
      <c r="AK42" s="329"/>
      <c r="AL42" s="1053" t="s">
        <v>351</v>
      </c>
      <c r="AM42" s="1054"/>
      <c r="AN42" s="125"/>
      <c r="AO42" s="79"/>
    </row>
    <row r="43" spans="1:129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330"/>
      <c r="AJ43" s="233">
        <v>0.23</v>
      </c>
      <c r="AK43" s="330"/>
      <c r="AL43" s="623">
        <v>0.23799999999999999</v>
      </c>
      <c r="AM43" s="624"/>
      <c r="AN43" s="220"/>
      <c r="AO43" s="81"/>
    </row>
    <row r="44" spans="1:129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350</v>
      </c>
      <c r="AM44" s="480"/>
      <c r="AN44" s="75"/>
      <c r="AO44" s="84"/>
    </row>
    <row r="45" spans="1:129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1002"/>
      <c r="AJ45" s="984" t="s">
        <v>33</v>
      </c>
      <c r="AK45" s="1002"/>
      <c r="AL45" s="1046" t="s">
        <v>33</v>
      </c>
      <c r="AM45" s="1023"/>
      <c r="AN45" s="991" t="s">
        <v>33</v>
      </c>
      <c r="AO45" s="990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</row>
    <row r="46" spans="1:129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7"/>
      <c r="AJ46" s="703">
        <v>435354</v>
      </c>
      <c r="AK46" s="707"/>
      <c r="AL46" s="625"/>
      <c r="AM46" s="626"/>
      <c r="AN46" s="706"/>
      <c r="AO46" s="704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</row>
    <row r="47" spans="1:129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336"/>
      <c r="AJ47" s="234">
        <v>200631</v>
      </c>
      <c r="AK47" s="336"/>
      <c r="AL47" s="627"/>
      <c r="AM47" s="628"/>
      <c r="AN47" s="86"/>
      <c r="AO47" s="87"/>
    </row>
    <row r="48" spans="1:129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332"/>
      <c r="AJ48" s="235">
        <v>113183</v>
      </c>
      <c r="AK48" s="332"/>
      <c r="AL48" s="629"/>
      <c r="AM48" s="630"/>
      <c r="AN48" s="89"/>
      <c r="AO48" s="90"/>
    </row>
    <row r="49" spans="1:129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332"/>
      <c r="AJ49" s="235">
        <v>121540</v>
      </c>
      <c r="AK49" s="332"/>
      <c r="AL49" s="629"/>
      <c r="AM49" s="630"/>
      <c r="AN49" s="89"/>
      <c r="AO49" s="90"/>
    </row>
    <row r="50" spans="1:129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337"/>
      <c r="AJ50" s="236">
        <v>114545</v>
      </c>
      <c r="AK50" s="337"/>
      <c r="AL50" s="631"/>
      <c r="AM50" s="632"/>
      <c r="AN50" s="139"/>
      <c r="AO50" s="140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</row>
    <row r="51" spans="1:129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7"/>
      <c r="AJ51" s="703">
        <v>158484</v>
      </c>
      <c r="AK51" s="707"/>
      <c r="AL51" s="625"/>
      <c r="AM51" s="626"/>
      <c r="AN51" s="706"/>
      <c r="AO51" s="704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</row>
    <row r="52" spans="1:129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336"/>
      <c r="AJ52" s="237">
        <v>21142</v>
      </c>
      <c r="AK52" s="336"/>
      <c r="AL52" s="627"/>
      <c r="AM52" s="628"/>
      <c r="AN52" s="86"/>
      <c r="AO52" s="87"/>
    </row>
    <row r="53" spans="1:129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332"/>
      <c r="AJ53" s="238">
        <v>27000</v>
      </c>
      <c r="AK53" s="332"/>
      <c r="AL53" s="629"/>
      <c r="AM53" s="630"/>
      <c r="AN53" s="89"/>
      <c r="AO53" s="90"/>
    </row>
    <row r="54" spans="1:129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332"/>
      <c r="AJ54" s="238">
        <v>38600</v>
      </c>
      <c r="AK54" s="332"/>
      <c r="AL54" s="629"/>
      <c r="AM54" s="630"/>
      <c r="AN54" s="89"/>
      <c r="AO54" s="90"/>
    </row>
    <row r="55" spans="1:129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332"/>
      <c r="AJ55" s="238">
        <v>12208</v>
      </c>
      <c r="AK55" s="332"/>
      <c r="AL55" s="629"/>
      <c r="AM55" s="630"/>
      <c r="AN55" s="89"/>
      <c r="AO55" s="90"/>
    </row>
    <row r="56" spans="1:129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338"/>
      <c r="AJ56" s="236">
        <v>20424</v>
      </c>
      <c r="AK56" s="338"/>
      <c r="AL56" s="633"/>
      <c r="AM56" s="634"/>
      <c r="AN56" s="92"/>
      <c r="AO56" s="93"/>
    </row>
    <row r="57" spans="1:129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3"/>
      <c r="AJ57" s="709">
        <v>276870</v>
      </c>
      <c r="AK57" s="713"/>
      <c r="AL57" s="635"/>
      <c r="AM57" s="636"/>
      <c r="AN57" s="712"/>
      <c r="AO57" s="710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</row>
    <row r="58" spans="1:129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331"/>
      <c r="AJ58" s="239">
        <v>22393</v>
      </c>
      <c r="AK58" s="331"/>
      <c r="AL58" s="637"/>
      <c r="AM58" s="638"/>
      <c r="AN58" s="95"/>
      <c r="AO58" s="96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</row>
    <row r="59" spans="1:129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332"/>
      <c r="AJ59" s="238">
        <v>19566</v>
      </c>
      <c r="AK59" s="332"/>
      <c r="AL59" s="629"/>
      <c r="AM59" s="630"/>
      <c r="AN59" s="89"/>
      <c r="AO59" s="90"/>
    </row>
    <row r="60" spans="1:129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332"/>
      <c r="AJ60" s="238">
        <v>180762</v>
      </c>
      <c r="AK60" s="332"/>
      <c r="AL60" s="629"/>
      <c r="AM60" s="630"/>
      <c r="AN60" s="89"/>
      <c r="AO60" s="90"/>
    </row>
    <row r="61" spans="1:129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333"/>
      <c r="AJ61" s="240">
        <v>51422</v>
      </c>
      <c r="AK61" s="333"/>
      <c r="AL61" s="639"/>
      <c r="AM61" s="640"/>
      <c r="AN61" s="221"/>
      <c r="AO61" s="97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</row>
    <row r="62" spans="1:129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334"/>
      <c r="AJ62" s="241">
        <v>1565.27</v>
      </c>
      <c r="AK62" s="334"/>
      <c r="AL62" s="641"/>
      <c r="AM62" s="626"/>
      <c r="AN62" s="99"/>
      <c r="AO62" s="85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</row>
    <row r="63" spans="1:129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335"/>
      <c r="AJ63" s="242">
        <v>0.63</v>
      </c>
      <c r="AK63" s="335"/>
      <c r="AL63" s="642"/>
      <c r="AM63" s="643"/>
      <c r="AN63" s="101"/>
      <c r="AO63" s="102"/>
      <c r="AP63" s="83"/>
      <c r="AQ63" s="83"/>
      <c r="AR63" s="83"/>
      <c r="AS63" s="8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</row>
    <row r="64" spans="1:129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335"/>
      <c r="AJ64" s="242">
        <v>0.04</v>
      </c>
      <c r="AK64" s="335"/>
      <c r="AL64" s="642"/>
      <c r="AM64" s="626"/>
      <c r="AN64" s="101"/>
      <c r="AO64" s="85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</row>
    <row r="65" spans="1:129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335"/>
      <c r="AJ65" s="242">
        <v>2.5000000000000001E-2</v>
      </c>
      <c r="AK65" s="335"/>
      <c r="AL65" s="642"/>
      <c r="AM65" s="626"/>
      <c r="AN65" s="101"/>
      <c r="AO65" s="85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</row>
    <row r="66" spans="1:129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7"/>
      <c r="AJ66" s="703">
        <v>12925</v>
      </c>
      <c r="AK66" s="707"/>
      <c r="AL66" s="625"/>
      <c r="AM66" s="626"/>
      <c r="AN66" s="706"/>
      <c r="AO66" s="704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</row>
    <row r="67" spans="1:129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336"/>
      <c r="AJ67" s="234">
        <v>6366</v>
      </c>
      <c r="AK67" s="336"/>
      <c r="AL67" s="627"/>
      <c r="AM67" s="628"/>
      <c r="AN67" s="86"/>
      <c r="AO67" s="87"/>
    </row>
    <row r="68" spans="1:129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332"/>
      <c r="AJ68" s="235">
        <v>6347</v>
      </c>
      <c r="AK68" s="332"/>
      <c r="AL68" s="629"/>
      <c r="AM68" s="630"/>
      <c r="AN68" s="89"/>
      <c r="AO68" s="90"/>
    </row>
    <row r="69" spans="1:129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338"/>
      <c r="AJ69" s="243">
        <v>210</v>
      </c>
      <c r="AK69" s="338"/>
      <c r="AL69" s="633"/>
      <c r="AM69" s="634"/>
      <c r="AN69" s="92"/>
      <c r="AO69" s="93"/>
    </row>
    <row r="70" spans="1:129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7"/>
      <c r="AJ70" s="703">
        <v>27336</v>
      </c>
      <c r="AK70" s="707"/>
      <c r="AL70" s="625"/>
      <c r="AM70" s="626"/>
      <c r="AN70" s="706"/>
      <c r="AO70" s="704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</row>
    <row r="71" spans="1:129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336"/>
      <c r="AJ71" s="234">
        <v>11907</v>
      </c>
      <c r="AK71" s="336"/>
      <c r="AL71" s="627"/>
      <c r="AM71" s="628"/>
      <c r="AN71" s="86"/>
      <c r="AO71" s="87"/>
    </row>
    <row r="72" spans="1:129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332"/>
      <c r="AJ72" s="235">
        <v>15034</v>
      </c>
      <c r="AK72" s="332"/>
      <c r="AL72" s="629"/>
      <c r="AM72" s="630"/>
      <c r="AN72" s="89"/>
      <c r="AO72" s="90"/>
    </row>
    <row r="73" spans="1:129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333"/>
      <c r="AJ73" s="339">
        <v>394</v>
      </c>
      <c r="AK73" s="333"/>
      <c r="AL73" s="633"/>
      <c r="AM73" s="634"/>
      <c r="AN73" s="92"/>
      <c r="AO73" s="93"/>
    </row>
    <row r="74" spans="1:129" ht="9.9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490"/>
      <c r="AM74" s="414"/>
      <c r="AN74" s="104"/>
      <c r="AO74" s="105"/>
    </row>
    <row r="75" spans="1:129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1002"/>
      <c r="AJ75" s="984" t="s">
        <v>33</v>
      </c>
      <c r="AK75" s="1002"/>
      <c r="AL75" s="1046" t="s">
        <v>33</v>
      </c>
      <c r="AM75" s="1023"/>
      <c r="AN75" s="991" t="s">
        <v>33</v>
      </c>
      <c r="AO75" s="990"/>
    </row>
    <row r="76" spans="1:129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7"/>
      <c r="AJ76" s="703">
        <v>21466</v>
      </c>
      <c r="AK76" s="707"/>
      <c r="AL76" s="625"/>
      <c r="AM76" s="626"/>
      <c r="AN76" s="706"/>
      <c r="AO76" s="704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</row>
    <row r="77" spans="1:129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7"/>
      <c r="AJ77" s="703">
        <v>-22270</v>
      </c>
      <c r="AK77" s="707"/>
      <c r="AL77" s="625"/>
      <c r="AM77" s="626"/>
      <c r="AN77" s="706"/>
      <c r="AO77" s="704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</row>
    <row r="78" spans="1:129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336"/>
      <c r="AJ78" s="237">
        <v>-23130</v>
      </c>
      <c r="AK78" s="336"/>
      <c r="AL78" s="644"/>
      <c r="AM78" s="628"/>
      <c r="AN78" s="142"/>
      <c r="AO78" s="87"/>
    </row>
    <row r="79" spans="1:129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338"/>
      <c r="AJ79" s="236">
        <v>14</v>
      </c>
      <c r="AK79" s="338"/>
      <c r="AL79" s="631"/>
      <c r="AM79" s="634"/>
      <c r="AN79" s="139"/>
      <c r="AO79" s="93"/>
    </row>
    <row r="80" spans="1:129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7"/>
      <c r="AJ80" s="703">
        <v>-7819</v>
      </c>
      <c r="AK80" s="707"/>
      <c r="AL80" s="625"/>
      <c r="AM80" s="626"/>
      <c r="AN80" s="706"/>
      <c r="AO80" s="704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</row>
    <row r="81" spans="1:129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336"/>
      <c r="AJ81" s="237">
        <v>-5325</v>
      </c>
      <c r="AK81" s="336"/>
      <c r="AL81" s="645"/>
      <c r="AM81" s="628"/>
      <c r="AN81" s="106"/>
      <c r="AO81" s="87"/>
    </row>
    <row r="82" spans="1:129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340"/>
      <c r="AJ82" s="238" t="s">
        <v>102</v>
      </c>
      <c r="AK82" s="340"/>
      <c r="AL82" s="646"/>
      <c r="AM82" s="647"/>
      <c r="AN82" s="132"/>
      <c r="AO82" s="133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</row>
    <row r="83" spans="1:129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338"/>
      <c r="AJ83" s="245">
        <v>-2103</v>
      </c>
      <c r="AK83" s="338"/>
      <c r="AL83" s="648"/>
      <c r="AM83" s="634"/>
      <c r="AN83" s="108"/>
      <c r="AO83" s="93"/>
    </row>
    <row r="84" spans="1:129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7"/>
      <c r="AJ84" s="703">
        <v>36921</v>
      </c>
      <c r="AK84" s="707"/>
      <c r="AL84" s="625"/>
      <c r="AM84" s="626"/>
      <c r="AN84" s="706"/>
      <c r="AO84" s="704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</row>
    <row r="85" spans="1:129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110"/>
      <c r="AO85" s="111"/>
    </row>
    <row r="86" spans="1:129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281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1030"/>
      <c r="AJ86" s="997" t="s">
        <v>352</v>
      </c>
      <c r="AK86" s="1030"/>
      <c r="AL86" s="649"/>
      <c r="AM86" s="650"/>
      <c r="AN86" s="539"/>
      <c r="AO86" s="53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</row>
    <row r="87" spans="1:129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324</v>
      </c>
      <c r="AE87" s="999"/>
      <c r="AF87" s="997" t="s">
        <v>329</v>
      </c>
      <c r="AG87" s="994"/>
      <c r="AH87" s="997"/>
      <c r="AI87" s="1007"/>
      <c r="AJ87" s="997" t="s">
        <v>353</v>
      </c>
      <c r="AK87" s="1007"/>
      <c r="AL87" s="1047"/>
      <c r="AM87" s="1004"/>
      <c r="AN87" s="1009"/>
      <c r="AO87" s="99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</row>
    <row r="88" spans="1:129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342"/>
      <c r="AJ88" s="246">
        <v>916</v>
      </c>
      <c r="AK88" s="342"/>
      <c r="AL88" s="651"/>
      <c r="AM88" s="652"/>
      <c r="AN88" s="112"/>
      <c r="AO88" s="50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</row>
    <row r="89" spans="1:129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6"/>
      <c r="AJ89" s="722">
        <v>1033</v>
      </c>
      <c r="AK89" s="726"/>
      <c r="AL89" s="653"/>
      <c r="AM89" s="654"/>
      <c r="AN89" s="725"/>
      <c r="AO89" s="723"/>
    </row>
    <row r="90" spans="1:129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342"/>
      <c r="AJ90" s="247">
        <v>778</v>
      </c>
      <c r="AK90" s="342"/>
      <c r="AL90" s="655"/>
      <c r="AM90" s="652"/>
      <c r="AN90" s="114"/>
      <c r="AO90" s="50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</row>
    <row r="91" spans="1:129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1"/>
      <c r="AJ91" s="728">
        <v>4419</v>
      </c>
      <c r="AK91" s="731"/>
      <c r="AL91" s="656"/>
      <c r="AM91" s="657"/>
      <c r="AN91" s="730"/>
      <c r="AO91" s="729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</row>
    <row r="92" spans="1:129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341"/>
      <c r="AJ92" s="248">
        <v>4048</v>
      </c>
      <c r="AK92" s="341"/>
      <c r="AL92" s="658"/>
      <c r="AM92" s="659"/>
      <c r="AN92" s="117"/>
      <c r="AO92" s="118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</row>
    <row r="93" spans="1:129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341"/>
      <c r="AJ93" s="248">
        <v>298</v>
      </c>
      <c r="AK93" s="341"/>
      <c r="AL93" s="658"/>
      <c r="AM93" s="659"/>
      <c r="AN93" s="117"/>
      <c r="AO93" s="118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</row>
    <row r="94" spans="1:129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341"/>
      <c r="AJ94" s="248">
        <f>AJ91-AJ92-AJ93</f>
        <v>73</v>
      </c>
      <c r="AK94" s="341"/>
      <c r="AL94" s="658"/>
      <c r="AM94" s="659"/>
      <c r="AN94" s="117"/>
      <c r="AO94" s="118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</row>
  </sheetData>
  <mergeCells count="168">
    <mergeCell ref="AJ87:AK87"/>
    <mergeCell ref="AL87:AM87"/>
    <mergeCell ref="AN87:AO87"/>
    <mergeCell ref="V87:W87"/>
    <mergeCell ref="X87:Y87"/>
    <mergeCell ref="Z87:AA87"/>
    <mergeCell ref="AB87:AC87"/>
    <mergeCell ref="AD87:AE87"/>
    <mergeCell ref="AF87:AG87"/>
    <mergeCell ref="D87:E87"/>
    <mergeCell ref="F87:G87"/>
    <mergeCell ref="H87:I87"/>
    <mergeCell ref="L87:M87"/>
    <mergeCell ref="N87:O87"/>
    <mergeCell ref="P87:Q87"/>
    <mergeCell ref="R87:S87"/>
    <mergeCell ref="T87:U87"/>
    <mergeCell ref="AH87:AI87"/>
    <mergeCell ref="AN75:AO75"/>
    <mergeCell ref="D86:E86"/>
    <mergeCell ref="F86:G86"/>
    <mergeCell ref="H86:I86"/>
    <mergeCell ref="J86:K86"/>
    <mergeCell ref="N86:O86"/>
    <mergeCell ref="P86:Q86"/>
    <mergeCell ref="R86:S86"/>
    <mergeCell ref="T86:U86"/>
    <mergeCell ref="V86:W86"/>
    <mergeCell ref="X86:Y86"/>
    <mergeCell ref="Z86:AA86"/>
    <mergeCell ref="AB86:AC86"/>
    <mergeCell ref="AD86:AE86"/>
    <mergeCell ref="AF86:AG86"/>
    <mergeCell ref="AH86:AI86"/>
    <mergeCell ref="AJ86:AK86"/>
    <mergeCell ref="V75:W75"/>
    <mergeCell ref="X75:Y75"/>
    <mergeCell ref="Z75:AA75"/>
    <mergeCell ref="AB75:AC75"/>
    <mergeCell ref="AD75:AE75"/>
    <mergeCell ref="AF75:AG75"/>
    <mergeCell ref="AH75:AI75"/>
    <mergeCell ref="AJ75:AK75"/>
    <mergeCell ref="AL75:AM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AN8:AO8"/>
    <mergeCell ref="AL42:AM42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AN6:AO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V6:W6"/>
    <mergeCell ref="X6:Y6"/>
    <mergeCell ref="Z6:AA6"/>
    <mergeCell ref="AB6:AC6"/>
    <mergeCell ref="AD6:AE6"/>
    <mergeCell ref="AF6:AG6"/>
    <mergeCell ref="AH6:AI6"/>
    <mergeCell ref="AJ6:AK6"/>
    <mergeCell ref="AL6:AM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N4:AO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J5:AK5"/>
    <mergeCell ref="AL5:AM5"/>
    <mergeCell ref="AN5:AO5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Y94"/>
  <sheetViews>
    <sheetView view="pageBreakPreview" zoomScale="80" zoomScaleNormal="75" zoomScaleSheetLayoutView="80" workbookViewId="0">
      <pane xSplit="5" ySplit="10" topLeftCell="AB62" activePane="bottomRight" state="frozen"/>
      <selection pane="topRight" activeCell="F1" sqref="F1"/>
      <selection pane="bottomLeft" activeCell="A11" sqref="A11"/>
      <selection pane="bottomRight" activeCell="R3" sqref="R3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796875" style="53" customWidth="1"/>
    <col min="39" max="39" width="8.3984375" style="53" bestFit="1" customWidth="1"/>
    <col min="40" max="40" width="12.796875" style="53" customWidth="1"/>
    <col min="41" max="41" width="8.3984375" style="53" bestFit="1" customWidth="1"/>
    <col min="42" max="58" width="8.8984375" style="53"/>
    <col min="59" max="16384" width="8.8984375" style="18"/>
  </cols>
  <sheetData>
    <row r="1" spans="1:129" s="19" customFormat="1" ht="19.8">
      <c r="A1" s="1" t="s">
        <v>343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</row>
    <row r="2" spans="1:129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</row>
    <row r="3" spans="1:129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</row>
    <row r="4" spans="1:129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279</v>
      </c>
      <c r="AE4" s="1049"/>
      <c r="AF4" s="955" t="s">
        <v>306</v>
      </c>
      <c r="AG4" s="956"/>
      <c r="AH4" s="955" t="s">
        <v>267</v>
      </c>
      <c r="AI4" s="1050"/>
      <c r="AJ4" s="955" t="s">
        <v>344</v>
      </c>
      <c r="AK4" s="1050"/>
      <c r="AL4" s="1052" t="s">
        <v>345</v>
      </c>
      <c r="AM4" s="1051"/>
      <c r="AN4" s="1036" t="s">
        <v>337</v>
      </c>
      <c r="AO4" s="952"/>
    </row>
    <row r="5" spans="1:129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1010"/>
      <c r="AJ5" s="957" t="s">
        <v>346</v>
      </c>
      <c r="AK5" s="1010"/>
      <c r="AL5" s="1014" t="s">
        <v>347</v>
      </c>
      <c r="AM5" s="1015"/>
      <c r="AN5" s="1041" t="s">
        <v>336</v>
      </c>
      <c r="AO5" s="968"/>
    </row>
    <row r="6" spans="1:129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1011"/>
      <c r="AJ6" s="962" t="s">
        <v>117</v>
      </c>
      <c r="AK6" s="1011"/>
      <c r="AL6" s="1016" t="s">
        <v>119</v>
      </c>
      <c r="AM6" s="1017"/>
      <c r="AN6" s="1034" t="s">
        <v>206</v>
      </c>
      <c r="AO6" s="1035"/>
    </row>
    <row r="7" spans="1:129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69"/>
      <c r="AJ7" s="953" t="s">
        <v>333</v>
      </c>
      <c r="AK7" s="969"/>
      <c r="AL7" s="1012"/>
      <c r="AM7" s="1013"/>
      <c r="AN7" s="1038"/>
      <c r="AO7" s="951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</row>
    <row r="8" spans="1:129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6"/>
      <c r="AJ8" s="973" t="s">
        <v>219</v>
      </c>
      <c r="AK8" s="976"/>
      <c r="AL8" s="1018"/>
      <c r="AM8" s="1019"/>
      <c r="AN8" s="1032"/>
      <c r="AO8" s="972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</row>
    <row r="9" spans="1:129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65"/>
      <c r="AO9" s="66"/>
    </row>
    <row r="10" spans="1:12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320" t="s">
        <v>42</v>
      </c>
      <c r="AJ10" s="227" t="s">
        <v>33</v>
      </c>
      <c r="AK10" s="320" t="s">
        <v>42</v>
      </c>
      <c r="AL10" s="601" t="s">
        <v>33</v>
      </c>
      <c r="AM10" s="602" t="s">
        <v>42</v>
      </c>
      <c r="AN10" s="310" t="s">
        <v>33</v>
      </c>
      <c r="AO10" s="129" t="s">
        <v>42</v>
      </c>
    </row>
    <row r="11" spans="1:129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1">
        <v>100</v>
      </c>
      <c r="AJ11" s="664">
        <v>208718</v>
      </c>
      <c r="AK11" s="661">
        <v>100</v>
      </c>
      <c r="AL11" s="603">
        <v>212000</v>
      </c>
      <c r="AM11" s="604">
        <v>100</v>
      </c>
      <c r="AN11" s="660">
        <v>240000</v>
      </c>
      <c r="AO11" s="665">
        <v>100</v>
      </c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</row>
    <row r="12" spans="1:129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321">
        <v>0.81</v>
      </c>
      <c r="AJ12" s="228">
        <v>167907</v>
      </c>
      <c r="AK12" s="321">
        <v>0.8</v>
      </c>
      <c r="AL12" s="605">
        <v>176900</v>
      </c>
      <c r="AM12" s="606">
        <f>AL12/(AL12+AL13)</f>
        <v>0.82586367880485523</v>
      </c>
      <c r="AN12" s="121">
        <v>202000</v>
      </c>
      <c r="AO12" s="72">
        <f>AN12/(AN12+AN13)</f>
        <v>0.83471074380165289</v>
      </c>
    </row>
    <row r="13" spans="1:129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22">
        <v>0.19</v>
      </c>
      <c r="AJ13" s="229">
        <v>42894</v>
      </c>
      <c r="AK13" s="322">
        <v>0.2</v>
      </c>
      <c r="AL13" s="607">
        <v>37300</v>
      </c>
      <c r="AM13" s="608">
        <f>1-AM12</f>
        <v>0.17413632119514477</v>
      </c>
      <c r="AN13" s="122">
        <v>40000</v>
      </c>
      <c r="AO13" s="73">
        <f>1-AO12</f>
        <v>0.16528925619834711</v>
      </c>
    </row>
    <row r="14" spans="1:129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23"/>
      <c r="AJ14" s="230">
        <v>-2083</v>
      </c>
      <c r="AK14" s="323"/>
      <c r="AL14" s="609">
        <v>-2200</v>
      </c>
      <c r="AM14" s="610"/>
      <c r="AN14" s="123">
        <v>-2000</v>
      </c>
      <c r="AO14" s="64"/>
    </row>
    <row r="15" spans="1:129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1">
        <v>5.5</v>
      </c>
      <c r="AJ15" s="664">
        <v>12748</v>
      </c>
      <c r="AK15" s="661">
        <v>6.1</v>
      </c>
      <c r="AL15" s="603">
        <v>12900</v>
      </c>
      <c r="AM15" s="604">
        <f>AL15/AL11*100</f>
        <v>6.0849056603773581</v>
      </c>
      <c r="AN15" s="660">
        <v>15500</v>
      </c>
      <c r="AO15" s="665">
        <f>AN15/AN11*100</f>
        <v>6.4583333333333339</v>
      </c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</row>
    <row r="16" spans="1:129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24">
        <v>0.34</v>
      </c>
      <c r="AJ16" s="228">
        <v>6661</v>
      </c>
      <c r="AK16" s="324">
        <v>0.36</v>
      </c>
      <c r="AL16" s="605">
        <v>8300</v>
      </c>
      <c r="AM16" s="606">
        <f>AL16/(AL16+AL17)</f>
        <v>0.45355191256830601</v>
      </c>
      <c r="AN16" s="121">
        <v>9200</v>
      </c>
      <c r="AO16" s="72">
        <f>AN16/(AN16+AN17)</f>
        <v>0.44878048780487806</v>
      </c>
    </row>
    <row r="17" spans="1:129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25">
        <v>0.66</v>
      </c>
      <c r="AJ17" s="229">
        <v>11719</v>
      </c>
      <c r="AK17" s="325">
        <v>0.64</v>
      </c>
      <c r="AL17" s="607">
        <v>10000</v>
      </c>
      <c r="AM17" s="608">
        <f>1-AM16</f>
        <v>0.54644808743169393</v>
      </c>
      <c r="AN17" s="122">
        <v>11300</v>
      </c>
      <c r="AO17" s="73">
        <f>1-AO16</f>
        <v>0.551219512195122</v>
      </c>
    </row>
    <row r="18" spans="1:129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23"/>
      <c r="AJ18" s="230">
        <v>-5633</v>
      </c>
      <c r="AK18" s="323"/>
      <c r="AL18" s="609">
        <v>-5400</v>
      </c>
      <c r="AM18" s="610"/>
      <c r="AN18" s="123">
        <v>-5000</v>
      </c>
      <c r="AO18" s="64"/>
    </row>
    <row r="19" spans="1:129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2"/>
      <c r="AJ19" s="678">
        <v>3308</v>
      </c>
      <c r="AK19" s="682"/>
      <c r="AL19" s="611"/>
      <c r="AM19" s="612"/>
      <c r="AN19" s="681"/>
      <c r="AO19" s="679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</row>
    <row r="20" spans="1:129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26"/>
      <c r="AJ20" s="228">
        <v>2272</v>
      </c>
      <c r="AK20" s="326"/>
      <c r="AL20" s="605"/>
      <c r="AM20" s="613"/>
      <c r="AN20" s="121"/>
      <c r="AO20" s="74"/>
    </row>
    <row r="21" spans="1:129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27"/>
      <c r="AJ21" s="229">
        <v>-635</v>
      </c>
      <c r="AK21" s="327"/>
      <c r="AL21" s="607"/>
      <c r="AM21" s="614"/>
      <c r="AN21" s="122"/>
      <c r="AO21" s="63"/>
    </row>
    <row r="22" spans="1:129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27"/>
      <c r="AJ22" s="229">
        <v>525</v>
      </c>
      <c r="AK22" s="327"/>
      <c r="AL22" s="607"/>
      <c r="AM22" s="614"/>
      <c r="AN22" s="122"/>
      <c r="AO22" s="63"/>
    </row>
    <row r="23" spans="1:129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23"/>
      <c r="AJ23" s="230">
        <v>1145</v>
      </c>
      <c r="AK23" s="323"/>
      <c r="AL23" s="609"/>
      <c r="AM23" s="610"/>
      <c r="AN23" s="123"/>
      <c r="AO23" s="64"/>
    </row>
    <row r="24" spans="1:129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9">
        <v>6.8</v>
      </c>
      <c r="AJ24" s="684">
        <v>16056</v>
      </c>
      <c r="AK24" s="689">
        <v>7.7</v>
      </c>
      <c r="AL24" s="615">
        <v>15500</v>
      </c>
      <c r="AM24" s="616">
        <f>AL24/AL11*100</f>
        <v>7.3113207547169807</v>
      </c>
      <c r="AN24" s="688">
        <v>17500</v>
      </c>
      <c r="AO24" s="685">
        <f>AN24/AN11*100</f>
        <v>7.291666666666667</v>
      </c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</row>
    <row r="25" spans="1:129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2"/>
      <c r="AJ25" s="678">
        <v>-260</v>
      </c>
      <c r="AK25" s="682"/>
      <c r="AL25" s="611"/>
      <c r="AM25" s="612"/>
      <c r="AN25" s="681"/>
      <c r="AO25" s="679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</row>
    <row r="26" spans="1:129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26"/>
      <c r="AJ26" s="228">
        <v>210</v>
      </c>
      <c r="AK26" s="326"/>
      <c r="AL26" s="605"/>
      <c r="AM26" s="613"/>
      <c r="AN26" s="121"/>
      <c r="AO26" s="74"/>
    </row>
    <row r="27" spans="1:129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27"/>
      <c r="AJ27" s="229">
        <v>39</v>
      </c>
      <c r="AK27" s="327"/>
      <c r="AL27" s="607"/>
      <c r="AM27" s="614"/>
      <c r="AN27" s="122"/>
      <c r="AO27" s="63"/>
    </row>
    <row r="28" spans="1:129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27"/>
      <c r="AJ28" s="229">
        <v>353</v>
      </c>
      <c r="AK28" s="327"/>
      <c r="AL28" s="607"/>
      <c r="AM28" s="614"/>
      <c r="AN28" s="122"/>
      <c r="AO28" s="63"/>
    </row>
    <row r="29" spans="1:129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27"/>
      <c r="AJ29" s="229">
        <v>36</v>
      </c>
      <c r="AK29" s="327"/>
      <c r="AL29" s="607"/>
      <c r="AM29" s="614"/>
      <c r="AN29" s="122"/>
      <c r="AO29" s="63"/>
    </row>
    <row r="30" spans="1:129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27"/>
      <c r="AJ30" s="229">
        <v>-27</v>
      </c>
      <c r="AK30" s="327"/>
      <c r="AL30" s="607"/>
      <c r="AM30" s="614"/>
      <c r="AN30" s="122"/>
      <c r="AO30" s="63"/>
    </row>
    <row r="31" spans="1:129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27"/>
      <c r="AJ31" s="229">
        <v>-678</v>
      </c>
      <c r="AK31" s="327"/>
      <c r="AL31" s="607"/>
      <c r="AM31" s="614"/>
      <c r="AN31" s="122"/>
      <c r="AO31" s="63"/>
    </row>
    <row r="32" spans="1:129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27"/>
      <c r="AJ32" s="229"/>
      <c r="AK32" s="327"/>
      <c r="AL32" s="607"/>
      <c r="AM32" s="614"/>
      <c r="AN32" s="122"/>
      <c r="AO32" s="63"/>
    </row>
    <row r="33" spans="1:129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27"/>
      <c r="AJ33" s="229">
        <v>-193</v>
      </c>
      <c r="AK33" s="327"/>
      <c r="AL33" s="607"/>
      <c r="AM33" s="614"/>
      <c r="AN33" s="122"/>
      <c r="AO33" s="63"/>
    </row>
    <row r="34" spans="1:129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27"/>
      <c r="AJ34" s="229"/>
      <c r="AK34" s="327"/>
      <c r="AL34" s="607"/>
      <c r="AM34" s="614"/>
      <c r="AN34" s="122"/>
      <c r="AO34" s="63"/>
    </row>
    <row r="35" spans="1:129">
      <c r="A35" s="672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23"/>
      <c r="AJ35" s="230"/>
      <c r="AK35" s="323"/>
      <c r="AL35" s="609"/>
      <c r="AM35" s="610"/>
      <c r="AN35" s="123"/>
      <c r="AO35" s="64"/>
    </row>
    <row r="36" spans="1:129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23"/>
      <c r="AJ36" s="230"/>
      <c r="AK36" s="323"/>
      <c r="AL36" s="609"/>
      <c r="AM36" s="610"/>
      <c r="AN36" s="123"/>
      <c r="AO36" s="64"/>
    </row>
    <row r="37" spans="1:129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2"/>
      <c r="AJ37" s="678">
        <v>15796</v>
      </c>
      <c r="AK37" s="682"/>
      <c r="AL37" s="611"/>
      <c r="AM37" s="612"/>
      <c r="AN37" s="681"/>
      <c r="AO37" s="679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</row>
    <row r="38" spans="1:129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700">
        <v>4.5</v>
      </c>
      <c r="AJ38" s="696">
        <v>10665</v>
      </c>
      <c r="AK38" s="700">
        <v>5.0999999999999996</v>
      </c>
      <c r="AL38" s="617">
        <v>10300</v>
      </c>
      <c r="AM38" s="618">
        <f>AL38/AL11*100</f>
        <v>4.8584905660377364</v>
      </c>
      <c r="AN38" s="699"/>
      <c r="AO38" s="698"/>
    </row>
    <row r="39" spans="1:12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155"/>
      <c r="AO39" s="157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</row>
    <row r="40" spans="1:129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328"/>
      <c r="AJ40" s="751">
        <v>25673</v>
      </c>
      <c r="AK40" s="328"/>
      <c r="AL40" s="752">
        <v>25800</v>
      </c>
      <c r="AM40" s="620"/>
      <c r="AN40" s="751">
        <v>28800</v>
      </c>
      <c r="AO40" s="77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</row>
    <row r="41" spans="1:129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42"/>
      <c r="AJ41" s="738">
        <v>60.88</v>
      </c>
      <c r="AK41" s="742"/>
      <c r="AL41" s="743">
        <v>117.58</v>
      </c>
      <c r="AM41" s="754" t="s">
        <v>349</v>
      </c>
      <c r="AN41" s="745"/>
      <c r="AO41" s="736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</row>
    <row r="42" spans="1:129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329"/>
      <c r="AJ42" s="232" t="s">
        <v>341</v>
      </c>
      <c r="AK42" s="329"/>
      <c r="AL42" s="1053" t="s">
        <v>351</v>
      </c>
      <c r="AM42" s="1054"/>
      <c r="AN42" s="125"/>
      <c r="AO42" s="79"/>
    </row>
    <row r="43" spans="1:129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330"/>
      <c r="AJ43" s="233">
        <v>0.23</v>
      </c>
      <c r="AK43" s="330"/>
      <c r="AL43" s="623">
        <v>0.23799999999999999</v>
      </c>
      <c r="AM43" s="624"/>
      <c r="AN43" s="220"/>
      <c r="AO43" s="81"/>
    </row>
    <row r="44" spans="1:129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350</v>
      </c>
      <c r="AM44" s="480"/>
      <c r="AN44" s="75"/>
      <c r="AO44" s="84"/>
    </row>
    <row r="45" spans="1:129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1002"/>
      <c r="AJ45" s="984" t="s">
        <v>33</v>
      </c>
      <c r="AK45" s="1002"/>
      <c r="AL45" s="1046" t="s">
        <v>33</v>
      </c>
      <c r="AM45" s="1023"/>
      <c r="AN45" s="991" t="s">
        <v>33</v>
      </c>
      <c r="AO45" s="990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</row>
    <row r="46" spans="1:129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7"/>
      <c r="AJ46" s="703">
        <v>435354</v>
      </c>
      <c r="AK46" s="707"/>
      <c r="AL46" s="625"/>
      <c r="AM46" s="626"/>
      <c r="AN46" s="706"/>
      <c r="AO46" s="704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</row>
    <row r="47" spans="1:129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336"/>
      <c r="AJ47" s="234">
        <v>200631</v>
      </c>
      <c r="AK47" s="336"/>
      <c r="AL47" s="627"/>
      <c r="AM47" s="628"/>
      <c r="AN47" s="86"/>
      <c r="AO47" s="87"/>
    </row>
    <row r="48" spans="1:129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332"/>
      <c r="AJ48" s="235">
        <v>113183</v>
      </c>
      <c r="AK48" s="332"/>
      <c r="AL48" s="629"/>
      <c r="AM48" s="630"/>
      <c r="AN48" s="89"/>
      <c r="AO48" s="90"/>
    </row>
    <row r="49" spans="1:129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332"/>
      <c r="AJ49" s="235">
        <v>121540</v>
      </c>
      <c r="AK49" s="332"/>
      <c r="AL49" s="629"/>
      <c r="AM49" s="630"/>
      <c r="AN49" s="89"/>
      <c r="AO49" s="90"/>
    </row>
    <row r="50" spans="1:129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337"/>
      <c r="AJ50" s="236">
        <v>114545</v>
      </c>
      <c r="AK50" s="337"/>
      <c r="AL50" s="631"/>
      <c r="AM50" s="632"/>
      <c r="AN50" s="139"/>
      <c r="AO50" s="140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</row>
    <row r="51" spans="1:129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7"/>
      <c r="AJ51" s="703">
        <v>158484</v>
      </c>
      <c r="AK51" s="707"/>
      <c r="AL51" s="625"/>
      <c r="AM51" s="626"/>
      <c r="AN51" s="706"/>
      <c r="AO51" s="704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</row>
    <row r="52" spans="1:129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336"/>
      <c r="AJ52" s="237">
        <v>21142</v>
      </c>
      <c r="AK52" s="336"/>
      <c r="AL52" s="627"/>
      <c r="AM52" s="628"/>
      <c r="AN52" s="86"/>
      <c r="AO52" s="87"/>
    </row>
    <row r="53" spans="1:129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332"/>
      <c r="AJ53" s="238">
        <v>27000</v>
      </c>
      <c r="AK53" s="332"/>
      <c r="AL53" s="629"/>
      <c r="AM53" s="630"/>
      <c r="AN53" s="89"/>
      <c r="AO53" s="90"/>
    </row>
    <row r="54" spans="1:129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332"/>
      <c r="AJ54" s="238">
        <v>38600</v>
      </c>
      <c r="AK54" s="332"/>
      <c r="AL54" s="629"/>
      <c r="AM54" s="630"/>
      <c r="AN54" s="89"/>
      <c r="AO54" s="90"/>
    </row>
    <row r="55" spans="1:129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332"/>
      <c r="AJ55" s="238">
        <v>12208</v>
      </c>
      <c r="AK55" s="332"/>
      <c r="AL55" s="629"/>
      <c r="AM55" s="630"/>
      <c r="AN55" s="89"/>
      <c r="AO55" s="90"/>
    </row>
    <row r="56" spans="1:129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338"/>
      <c r="AJ56" s="236">
        <v>20424</v>
      </c>
      <c r="AK56" s="338"/>
      <c r="AL56" s="633"/>
      <c r="AM56" s="634"/>
      <c r="AN56" s="92"/>
      <c r="AO56" s="93"/>
    </row>
    <row r="57" spans="1:129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3"/>
      <c r="AJ57" s="709">
        <v>276870</v>
      </c>
      <c r="AK57" s="713"/>
      <c r="AL57" s="635"/>
      <c r="AM57" s="636"/>
      <c r="AN57" s="712"/>
      <c r="AO57" s="710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</row>
    <row r="58" spans="1:129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331"/>
      <c r="AJ58" s="239">
        <v>22393</v>
      </c>
      <c r="AK58" s="331"/>
      <c r="AL58" s="637"/>
      <c r="AM58" s="638"/>
      <c r="AN58" s="95"/>
      <c r="AO58" s="96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</row>
    <row r="59" spans="1:129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332"/>
      <c r="AJ59" s="238">
        <v>19566</v>
      </c>
      <c r="AK59" s="332"/>
      <c r="AL59" s="629"/>
      <c r="AM59" s="630"/>
      <c r="AN59" s="89"/>
      <c r="AO59" s="90"/>
    </row>
    <row r="60" spans="1:129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332"/>
      <c r="AJ60" s="238">
        <v>180762</v>
      </c>
      <c r="AK60" s="332"/>
      <c r="AL60" s="629"/>
      <c r="AM60" s="630"/>
      <c r="AN60" s="89"/>
      <c r="AO60" s="90"/>
    </row>
    <row r="61" spans="1:129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333"/>
      <c r="AJ61" s="240">
        <v>51422</v>
      </c>
      <c r="AK61" s="333"/>
      <c r="AL61" s="639"/>
      <c r="AM61" s="640"/>
      <c r="AN61" s="221"/>
      <c r="AO61" s="97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</row>
    <row r="62" spans="1:129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334"/>
      <c r="AJ62" s="241">
        <v>1565.27</v>
      </c>
      <c r="AK62" s="334"/>
      <c r="AL62" s="641"/>
      <c r="AM62" s="626"/>
      <c r="AN62" s="99"/>
      <c r="AO62" s="85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</row>
    <row r="63" spans="1:129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335"/>
      <c r="AJ63" s="242">
        <v>0.63</v>
      </c>
      <c r="AK63" s="335"/>
      <c r="AL63" s="642"/>
      <c r="AM63" s="643"/>
      <c r="AN63" s="101"/>
      <c r="AO63" s="102"/>
      <c r="AP63" s="83"/>
      <c r="AQ63" s="83"/>
      <c r="AR63" s="83"/>
      <c r="AS63" s="8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</row>
    <row r="64" spans="1:129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335"/>
      <c r="AJ64" s="242">
        <v>0.04</v>
      </c>
      <c r="AK64" s="335"/>
      <c r="AL64" s="642"/>
      <c r="AM64" s="626"/>
      <c r="AN64" s="101"/>
      <c r="AO64" s="85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</row>
    <row r="65" spans="1:129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335"/>
      <c r="AJ65" s="242">
        <v>2.5000000000000001E-2</v>
      </c>
      <c r="AK65" s="335"/>
      <c r="AL65" s="642"/>
      <c r="AM65" s="626"/>
      <c r="AN65" s="101"/>
      <c r="AO65" s="85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</row>
    <row r="66" spans="1:129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7"/>
      <c r="AJ66" s="703">
        <v>12925</v>
      </c>
      <c r="AK66" s="707"/>
      <c r="AL66" s="625"/>
      <c r="AM66" s="626"/>
      <c r="AN66" s="706"/>
      <c r="AO66" s="704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</row>
    <row r="67" spans="1:129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336"/>
      <c r="AJ67" s="234">
        <v>6366</v>
      </c>
      <c r="AK67" s="336"/>
      <c r="AL67" s="627"/>
      <c r="AM67" s="628"/>
      <c r="AN67" s="86"/>
      <c r="AO67" s="87"/>
    </row>
    <row r="68" spans="1:129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332"/>
      <c r="AJ68" s="235">
        <v>6347</v>
      </c>
      <c r="AK68" s="332"/>
      <c r="AL68" s="629"/>
      <c r="AM68" s="630"/>
      <c r="AN68" s="89"/>
      <c r="AO68" s="90"/>
    </row>
    <row r="69" spans="1:129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338"/>
      <c r="AJ69" s="243">
        <v>210</v>
      </c>
      <c r="AK69" s="338"/>
      <c r="AL69" s="633"/>
      <c r="AM69" s="634"/>
      <c r="AN69" s="92"/>
      <c r="AO69" s="93"/>
    </row>
    <row r="70" spans="1:129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7"/>
      <c r="AJ70" s="703">
        <v>27336</v>
      </c>
      <c r="AK70" s="707"/>
      <c r="AL70" s="625"/>
      <c r="AM70" s="626"/>
      <c r="AN70" s="706"/>
      <c r="AO70" s="704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</row>
    <row r="71" spans="1:129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336"/>
      <c r="AJ71" s="234">
        <v>11907</v>
      </c>
      <c r="AK71" s="336"/>
      <c r="AL71" s="627"/>
      <c r="AM71" s="628"/>
      <c r="AN71" s="86"/>
      <c r="AO71" s="87"/>
    </row>
    <row r="72" spans="1:129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332"/>
      <c r="AJ72" s="235">
        <v>15034</v>
      </c>
      <c r="AK72" s="332"/>
      <c r="AL72" s="629"/>
      <c r="AM72" s="630"/>
      <c r="AN72" s="89"/>
      <c r="AO72" s="90"/>
    </row>
    <row r="73" spans="1:129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333"/>
      <c r="AJ73" s="339">
        <v>394</v>
      </c>
      <c r="AK73" s="333"/>
      <c r="AL73" s="633"/>
      <c r="AM73" s="634"/>
      <c r="AN73" s="92"/>
      <c r="AO73" s="93"/>
    </row>
    <row r="74" spans="1:129" ht="9.9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490"/>
      <c r="AM74" s="414"/>
      <c r="AN74" s="104"/>
      <c r="AO74" s="105"/>
    </row>
    <row r="75" spans="1:129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1002"/>
      <c r="AJ75" s="984" t="s">
        <v>33</v>
      </c>
      <c r="AK75" s="1002"/>
      <c r="AL75" s="1046" t="s">
        <v>33</v>
      </c>
      <c r="AM75" s="1023"/>
      <c r="AN75" s="991" t="s">
        <v>33</v>
      </c>
      <c r="AO75" s="990"/>
    </row>
    <row r="76" spans="1:129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7"/>
      <c r="AJ76" s="703">
        <v>21466</v>
      </c>
      <c r="AK76" s="707"/>
      <c r="AL76" s="625"/>
      <c r="AM76" s="626"/>
      <c r="AN76" s="706"/>
      <c r="AO76" s="704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</row>
    <row r="77" spans="1:129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7"/>
      <c r="AJ77" s="703">
        <v>-22270</v>
      </c>
      <c r="AK77" s="707"/>
      <c r="AL77" s="625"/>
      <c r="AM77" s="626"/>
      <c r="AN77" s="706"/>
      <c r="AO77" s="704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</row>
    <row r="78" spans="1:129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336"/>
      <c r="AJ78" s="237">
        <v>-23130</v>
      </c>
      <c r="AK78" s="336"/>
      <c r="AL78" s="644"/>
      <c r="AM78" s="628"/>
      <c r="AN78" s="142"/>
      <c r="AO78" s="87"/>
    </row>
    <row r="79" spans="1:129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338"/>
      <c r="AJ79" s="236">
        <v>14</v>
      </c>
      <c r="AK79" s="338"/>
      <c r="AL79" s="631"/>
      <c r="AM79" s="634"/>
      <c r="AN79" s="139"/>
      <c r="AO79" s="93"/>
    </row>
    <row r="80" spans="1:129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7"/>
      <c r="AJ80" s="703">
        <v>-7819</v>
      </c>
      <c r="AK80" s="707"/>
      <c r="AL80" s="625"/>
      <c r="AM80" s="626"/>
      <c r="AN80" s="706"/>
      <c r="AO80" s="704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</row>
    <row r="81" spans="1:129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336"/>
      <c r="AJ81" s="237">
        <v>-5325</v>
      </c>
      <c r="AK81" s="336"/>
      <c r="AL81" s="645"/>
      <c r="AM81" s="628"/>
      <c r="AN81" s="106"/>
      <c r="AO81" s="87"/>
    </row>
    <row r="82" spans="1:129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340"/>
      <c r="AJ82" s="238" t="s">
        <v>348</v>
      </c>
      <c r="AK82" s="340"/>
      <c r="AL82" s="646"/>
      <c r="AM82" s="647"/>
      <c r="AN82" s="132"/>
      <c r="AO82" s="133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</row>
    <row r="83" spans="1:129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338"/>
      <c r="AJ83" s="245">
        <v>-2103</v>
      </c>
      <c r="AK83" s="338"/>
      <c r="AL83" s="648"/>
      <c r="AM83" s="634"/>
      <c r="AN83" s="108"/>
      <c r="AO83" s="93"/>
    </row>
    <row r="84" spans="1:129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7"/>
      <c r="AJ84" s="703">
        <v>36921</v>
      </c>
      <c r="AK84" s="707"/>
      <c r="AL84" s="625"/>
      <c r="AM84" s="626"/>
      <c r="AN84" s="706"/>
      <c r="AO84" s="704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</row>
    <row r="85" spans="1:129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110"/>
      <c r="AO85" s="111"/>
    </row>
    <row r="86" spans="1:129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281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1030"/>
      <c r="AJ86" s="997" t="s">
        <v>352</v>
      </c>
      <c r="AK86" s="1030"/>
      <c r="AL86" s="649"/>
      <c r="AM86" s="650"/>
      <c r="AN86" s="539"/>
      <c r="AO86" s="53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</row>
    <row r="87" spans="1:129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324</v>
      </c>
      <c r="AE87" s="999"/>
      <c r="AF87" s="997" t="s">
        <v>329</v>
      </c>
      <c r="AG87" s="994"/>
      <c r="AH87" s="997"/>
      <c r="AI87" s="1007"/>
      <c r="AJ87" s="997" t="s">
        <v>353</v>
      </c>
      <c r="AK87" s="1007"/>
      <c r="AL87" s="1047"/>
      <c r="AM87" s="1004"/>
      <c r="AN87" s="1009"/>
      <c r="AO87" s="99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</row>
    <row r="88" spans="1:129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342"/>
      <c r="AJ88" s="246">
        <v>916</v>
      </c>
      <c r="AK88" s="342"/>
      <c r="AL88" s="651"/>
      <c r="AM88" s="652"/>
      <c r="AN88" s="112"/>
      <c r="AO88" s="50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</row>
    <row r="89" spans="1:129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6"/>
      <c r="AJ89" s="722">
        <v>1033</v>
      </c>
      <c r="AK89" s="726"/>
      <c r="AL89" s="653"/>
      <c r="AM89" s="654"/>
      <c r="AN89" s="725"/>
      <c r="AO89" s="723"/>
    </row>
    <row r="90" spans="1:129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342"/>
      <c r="AJ90" s="247">
        <v>778</v>
      </c>
      <c r="AK90" s="342"/>
      <c r="AL90" s="655"/>
      <c r="AM90" s="652"/>
      <c r="AN90" s="114"/>
      <c r="AO90" s="50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</row>
    <row r="91" spans="1:129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1"/>
      <c r="AJ91" s="728">
        <v>4419</v>
      </c>
      <c r="AK91" s="731"/>
      <c r="AL91" s="656"/>
      <c r="AM91" s="657"/>
      <c r="AN91" s="730"/>
      <c r="AO91" s="729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</row>
    <row r="92" spans="1:129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341"/>
      <c r="AJ92" s="248">
        <v>4048</v>
      </c>
      <c r="AK92" s="341"/>
      <c r="AL92" s="658"/>
      <c r="AM92" s="659"/>
      <c r="AN92" s="117"/>
      <c r="AO92" s="118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</row>
    <row r="93" spans="1:129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341"/>
      <c r="AJ93" s="248">
        <v>298</v>
      </c>
      <c r="AK93" s="341"/>
      <c r="AL93" s="658"/>
      <c r="AM93" s="659"/>
      <c r="AN93" s="117"/>
      <c r="AO93" s="118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</row>
    <row r="94" spans="1:129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341"/>
      <c r="AJ94" s="248">
        <f>AJ91-AJ92-AJ93</f>
        <v>73</v>
      </c>
      <c r="AK94" s="341"/>
      <c r="AL94" s="658"/>
      <c r="AM94" s="659"/>
      <c r="AN94" s="117"/>
      <c r="AO94" s="118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</row>
  </sheetData>
  <mergeCells count="168">
    <mergeCell ref="AJ86:AK86"/>
    <mergeCell ref="AJ87:AK87"/>
    <mergeCell ref="AF87:AG87"/>
    <mergeCell ref="AH87:AI87"/>
    <mergeCell ref="AL87:AM87"/>
    <mergeCell ref="AN87:AO87"/>
    <mergeCell ref="X86:Y86"/>
    <mergeCell ref="Z86:AA86"/>
    <mergeCell ref="AB86:AC86"/>
    <mergeCell ref="AD86:AE86"/>
    <mergeCell ref="AF86:AG86"/>
    <mergeCell ref="AH86:AI86"/>
    <mergeCell ref="X87:Y87"/>
    <mergeCell ref="Z87:AA87"/>
    <mergeCell ref="AB87:AC87"/>
    <mergeCell ref="AD87:AE87"/>
    <mergeCell ref="D87:E87"/>
    <mergeCell ref="F87:G87"/>
    <mergeCell ref="H87:I87"/>
    <mergeCell ref="L87:M87"/>
    <mergeCell ref="N87:O87"/>
    <mergeCell ref="P87:Q87"/>
    <mergeCell ref="R87:S87"/>
    <mergeCell ref="T87:U87"/>
    <mergeCell ref="V87:W87"/>
    <mergeCell ref="D86:E86"/>
    <mergeCell ref="F86:G86"/>
    <mergeCell ref="H86:I86"/>
    <mergeCell ref="J86:K86"/>
    <mergeCell ref="N86:O86"/>
    <mergeCell ref="P86:Q86"/>
    <mergeCell ref="R86:S86"/>
    <mergeCell ref="T86:U86"/>
    <mergeCell ref="V86:W86"/>
    <mergeCell ref="V75:W75"/>
    <mergeCell ref="X75:Y75"/>
    <mergeCell ref="Z75:AA75"/>
    <mergeCell ref="AB75:AC75"/>
    <mergeCell ref="AD75:AE75"/>
    <mergeCell ref="AF75:AG75"/>
    <mergeCell ref="AH75:AI75"/>
    <mergeCell ref="AL75:AM75"/>
    <mergeCell ref="AN75:AO75"/>
    <mergeCell ref="AJ75:AK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AN8:AO8"/>
    <mergeCell ref="AJ8:AK8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L45:AM45"/>
    <mergeCell ref="AN45:AO45"/>
    <mergeCell ref="AJ45:AK45"/>
    <mergeCell ref="T8:U8"/>
    <mergeCell ref="V8:W8"/>
    <mergeCell ref="X8:Y8"/>
    <mergeCell ref="Z8:AA8"/>
    <mergeCell ref="AB8:AC8"/>
    <mergeCell ref="AD8:AE8"/>
    <mergeCell ref="AF8:AG8"/>
    <mergeCell ref="AH8:AI8"/>
    <mergeCell ref="AL8:AM8"/>
    <mergeCell ref="P6:Q6"/>
    <mergeCell ref="D8:E8"/>
    <mergeCell ref="F8:G8"/>
    <mergeCell ref="H8:I8"/>
    <mergeCell ref="J8:K8"/>
    <mergeCell ref="L8:M8"/>
    <mergeCell ref="N8:O8"/>
    <mergeCell ref="P8:Q8"/>
    <mergeCell ref="R8:S8"/>
    <mergeCell ref="V7:W7"/>
    <mergeCell ref="X7:Y7"/>
    <mergeCell ref="Z7:AA7"/>
    <mergeCell ref="AB7:AC7"/>
    <mergeCell ref="AD7:AE7"/>
    <mergeCell ref="AF7:AG7"/>
    <mergeCell ref="AH7:AI7"/>
    <mergeCell ref="AL7:AM7"/>
    <mergeCell ref="R6:S6"/>
    <mergeCell ref="AN7:AO7"/>
    <mergeCell ref="AJ7:AK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T6:U6"/>
    <mergeCell ref="V6:W6"/>
    <mergeCell ref="X6:Y6"/>
    <mergeCell ref="Z6:AA6"/>
    <mergeCell ref="AB6:AC6"/>
    <mergeCell ref="AD6:AE6"/>
    <mergeCell ref="AF6:AG6"/>
    <mergeCell ref="AN4:AO4"/>
    <mergeCell ref="V5:W5"/>
    <mergeCell ref="X5:Y5"/>
    <mergeCell ref="Z5:AA5"/>
    <mergeCell ref="AB5:AC5"/>
    <mergeCell ref="AD5:AE5"/>
    <mergeCell ref="AF5:AG5"/>
    <mergeCell ref="AH5:AI5"/>
    <mergeCell ref="AL5:AM5"/>
    <mergeCell ref="AN5:AO5"/>
    <mergeCell ref="AJ4:AK4"/>
    <mergeCell ref="AJ5:AK5"/>
    <mergeCell ref="AH6:AI6"/>
    <mergeCell ref="AL6:AM6"/>
    <mergeCell ref="AN6:AO6"/>
    <mergeCell ref="AJ6:AK6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L42:AM42"/>
    <mergeCell ref="P4:Q4"/>
    <mergeCell ref="R4:S4"/>
    <mergeCell ref="T4:U4"/>
    <mergeCell ref="D4:E4"/>
    <mergeCell ref="F4:G4"/>
    <mergeCell ref="H4:I4"/>
    <mergeCell ref="J4:K4"/>
    <mergeCell ref="L4:M4"/>
    <mergeCell ref="N4:O4"/>
    <mergeCell ref="V4:W4"/>
    <mergeCell ref="X4:Y4"/>
    <mergeCell ref="Z4:AA4"/>
    <mergeCell ref="AB4:AC4"/>
    <mergeCell ref="AD4:AE4"/>
    <mergeCell ref="AF4:AG4"/>
    <mergeCell ref="AH4:AI4"/>
    <mergeCell ref="AL4:AM4"/>
    <mergeCell ref="D6:E6"/>
    <mergeCell ref="F6:G6"/>
    <mergeCell ref="H6:I6"/>
    <mergeCell ref="J6:K6"/>
    <mergeCell ref="L6:M6"/>
    <mergeCell ref="N6:O6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W94"/>
  <sheetViews>
    <sheetView view="pageBreakPreview" zoomScale="70" zoomScaleNormal="75" zoomScaleSheetLayoutView="70" workbookViewId="0">
      <pane xSplit="5" ySplit="10" topLeftCell="P62" activePane="bottomRight" state="frozen"/>
      <selection pane="topRight" activeCell="F1" sqref="F1"/>
      <selection pane="bottomLeft" activeCell="A11" sqref="A11"/>
      <selection pane="bottomRight" activeCell="AG65" sqref="AG65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796875" style="53" customWidth="1"/>
    <col min="37" max="37" width="8.3984375" style="53" bestFit="1" customWidth="1"/>
    <col min="38" max="38" width="12.796875" style="53" customWidth="1"/>
    <col min="39" max="39" width="8.3984375" style="53" bestFit="1" customWidth="1"/>
    <col min="40" max="56" width="8.8984375" style="53"/>
    <col min="57" max="16384" width="8.8984375" style="18"/>
  </cols>
  <sheetData>
    <row r="1" spans="1:127" s="19" customFormat="1" ht="19.8">
      <c r="A1" s="1" t="s">
        <v>342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</row>
    <row r="2" spans="1:127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</row>
    <row r="3" spans="1:127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</row>
    <row r="4" spans="1:127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279</v>
      </c>
      <c r="AE4" s="1049"/>
      <c r="AF4" s="955" t="s">
        <v>306</v>
      </c>
      <c r="AG4" s="956"/>
      <c r="AH4" s="955" t="s">
        <v>267</v>
      </c>
      <c r="AI4" s="1050"/>
      <c r="AJ4" s="1052" t="s">
        <v>334</v>
      </c>
      <c r="AK4" s="1051"/>
      <c r="AL4" s="1036" t="s">
        <v>337</v>
      </c>
      <c r="AM4" s="952"/>
    </row>
    <row r="5" spans="1:127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1010"/>
      <c r="AJ5" s="1014" t="s">
        <v>335</v>
      </c>
      <c r="AK5" s="1015"/>
      <c r="AL5" s="1041" t="s">
        <v>336</v>
      </c>
      <c r="AM5" s="968"/>
    </row>
    <row r="6" spans="1:127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1011"/>
      <c r="AJ6" s="1016" t="s">
        <v>119</v>
      </c>
      <c r="AK6" s="1017"/>
      <c r="AL6" s="1034" t="s">
        <v>206</v>
      </c>
      <c r="AM6" s="1035"/>
    </row>
    <row r="7" spans="1:127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69"/>
      <c r="AJ7" s="1012"/>
      <c r="AK7" s="1013"/>
      <c r="AL7" s="1038"/>
      <c r="AM7" s="951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</row>
    <row r="8" spans="1:127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6"/>
      <c r="AJ8" s="1018"/>
      <c r="AK8" s="1019"/>
      <c r="AL8" s="1032"/>
      <c r="AM8" s="972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</row>
    <row r="9" spans="1:127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65"/>
      <c r="AM9" s="66"/>
    </row>
    <row r="10" spans="1:12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320" t="s">
        <v>42</v>
      </c>
      <c r="AJ10" s="601" t="s">
        <v>33</v>
      </c>
      <c r="AK10" s="602" t="s">
        <v>42</v>
      </c>
      <c r="AL10" s="310" t="s">
        <v>33</v>
      </c>
      <c r="AM10" s="129" t="s">
        <v>42</v>
      </c>
    </row>
    <row r="11" spans="1:127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1">
        <v>100</v>
      </c>
      <c r="AJ11" s="603">
        <v>215000</v>
      </c>
      <c r="AK11" s="604">
        <v>100</v>
      </c>
      <c r="AL11" s="660">
        <v>240000</v>
      </c>
      <c r="AM11" s="665">
        <v>100</v>
      </c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</row>
    <row r="12" spans="1:127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321">
        <v>0.81</v>
      </c>
      <c r="AJ12" s="605">
        <v>174000</v>
      </c>
      <c r="AK12" s="606">
        <f>AJ12/(AJ12+AJ13)</f>
        <v>0.80110497237569056</v>
      </c>
      <c r="AL12" s="121">
        <v>202000</v>
      </c>
      <c r="AM12" s="72">
        <f>AL12/(AL12+AL13)</f>
        <v>0.83471074380165289</v>
      </c>
    </row>
    <row r="13" spans="1:127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22">
        <v>0.19</v>
      </c>
      <c r="AJ13" s="607">
        <v>43200</v>
      </c>
      <c r="AK13" s="608">
        <f>1-AK12</f>
        <v>0.19889502762430944</v>
      </c>
      <c r="AL13" s="122">
        <v>40000</v>
      </c>
      <c r="AM13" s="73">
        <f>1-AM12</f>
        <v>0.16528925619834711</v>
      </c>
    </row>
    <row r="14" spans="1:127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23"/>
      <c r="AJ14" s="609">
        <v>-2200</v>
      </c>
      <c r="AK14" s="610"/>
      <c r="AL14" s="123">
        <v>-2000</v>
      </c>
      <c r="AM14" s="64"/>
    </row>
    <row r="15" spans="1:127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1">
        <v>5.5</v>
      </c>
      <c r="AJ15" s="603">
        <v>12100</v>
      </c>
      <c r="AK15" s="604">
        <f>AJ15/AJ11*100</f>
        <v>5.6279069767441863</v>
      </c>
      <c r="AL15" s="660">
        <v>15500</v>
      </c>
      <c r="AM15" s="665">
        <f>AL15/AL11*100</f>
        <v>6.4583333333333339</v>
      </c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</row>
    <row r="16" spans="1:127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24">
        <v>0.34</v>
      </c>
      <c r="AJ16" s="605">
        <v>6700</v>
      </c>
      <c r="AK16" s="606">
        <f>AJ16/(AJ16+AJ17)</f>
        <v>0.38285714285714284</v>
      </c>
      <c r="AL16" s="121">
        <v>9200</v>
      </c>
      <c r="AM16" s="72">
        <f>AL16/(AL16+AL17)</f>
        <v>0.44878048780487806</v>
      </c>
    </row>
    <row r="17" spans="1:127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25">
        <v>0.66</v>
      </c>
      <c r="AJ17" s="607">
        <v>10800</v>
      </c>
      <c r="AK17" s="608">
        <f>1-AK16</f>
        <v>0.61714285714285722</v>
      </c>
      <c r="AL17" s="122">
        <v>11300</v>
      </c>
      <c r="AM17" s="73">
        <f>1-AM16</f>
        <v>0.551219512195122</v>
      </c>
    </row>
    <row r="18" spans="1:127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23"/>
      <c r="AJ18" s="609">
        <v>-5400</v>
      </c>
      <c r="AK18" s="610"/>
      <c r="AL18" s="123">
        <v>-5000</v>
      </c>
      <c r="AM18" s="64"/>
    </row>
    <row r="19" spans="1:127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2"/>
      <c r="AJ19" s="611"/>
      <c r="AK19" s="612"/>
      <c r="AL19" s="681"/>
      <c r="AM19" s="679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</row>
    <row r="20" spans="1:127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26"/>
      <c r="AJ20" s="605"/>
      <c r="AK20" s="613"/>
      <c r="AL20" s="121"/>
      <c r="AM20" s="74"/>
    </row>
    <row r="21" spans="1:127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27"/>
      <c r="AJ21" s="607"/>
      <c r="AK21" s="614"/>
      <c r="AL21" s="122"/>
      <c r="AM21" s="63"/>
    </row>
    <row r="22" spans="1:127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27"/>
      <c r="AJ22" s="607"/>
      <c r="AK22" s="614"/>
      <c r="AL22" s="122"/>
      <c r="AM22" s="63"/>
    </row>
    <row r="23" spans="1:127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23"/>
      <c r="AJ23" s="609"/>
      <c r="AK23" s="610"/>
      <c r="AL23" s="123"/>
      <c r="AM23" s="64"/>
    </row>
    <row r="24" spans="1:127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9">
        <v>6.8</v>
      </c>
      <c r="AJ24" s="615">
        <v>14800</v>
      </c>
      <c r="AK24" s="616">
        <f>AJ24/AJ11*100</f>
        <v>6.8837209302325579</v>
      </c>
      <c r="AL24" s="688">
        <v>17500</v>
      </c>
      <c r="AM24" s="685">
        <f>AL24/AL11*100</f>
        <v>7.291666666666667</v>
      </c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</row>
    <row r="25" spans="1:127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2"/>
      <c r="AJ25" s="611"/>
      <c r="AK25" s="612"/>
      <c r="AL25" s="681"/>
      <c r="AM25" s="679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</row>
    <row r="26" spans="1:127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26"/>
      <c r="AJ26" s="605"/>
      <c r="AK26" s="613"/>
      <c r="AL26" s="121"/>
      <c r="AM26" s="74"/>
    </row>
    <row r="27" spans="1:127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27"/>
      <c r="AJ27" s="607"/>
      <c r="AK27" s="614"/>
      <c r="AL27" s="122"/>
      <c r="AM27" s="63"/>
    </row>
    <row r="28" spans="1:127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27"/>
      <c r="AJ28" s="607"/>
      <c r="AK28" s="614"/>
      <c r="AL28" s="122"/>
      <c r="AM28" s="63"/>
    </row>
    <row r="29" spans="1:127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27"/>
      <c r="AJ29" s="607"/>
      <c r="AK29" s="614"/>
      <c r="AL29" s="122"/>
      <c r="AM29" s="63"/>
    </row>
    <row r="30" spans="1:127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27"/>
      <c r="AJ30" s="607"/>
      <c r="AK30" s="614"/>
      <c r="AL30" s="122"/>
      <c r="AM30" s="63"/>
    </row>
    <row r="31" spans="1:127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27"/>
      <c r="AJ31" s="607"/>
      <c r="AK31" s="614"/>
      <c r="AL31" s="122"/>
      <c r="AM31" s="63"/>
    </row>
    <row r="32" spans="1:127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27"/>
      <c r="AJ32" s="607"/>
      <c r="AK32" s="614"/>
      <c r="AL32" s="122"/>
      <c r="AM32" s="63"/>
    </row>
    <row r="33" spans="1:127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27"/>
      <c r="AJ33" s="607"/>
      <c r="AK33" s="614"/>
      <c r="AL33" s="122"/>
      <c r="AM33" s="63"/>
    </row>
    <row r="34" spans="1:127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27"/>
      <c r="AJ34" s="607"/>
      <c r="AK34" s="614"/>
      <c r="AL34" s="122"/>
      <c r="AM34" s="63"/>
    </row>
    <row r="35" spans="1:127">
      <c r="A35" s="672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23"/>
      <c r="AJ35" s="609"/>
      <c r="AK35" s="610"/>
      <c r="AL35" s="123"/>
      <c r="AM35" s="64"/>
    </row>
    <row r="36" spans="1:127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23"/>
      <c r="AJ36" s="609"/>
      <c r="AK36" s="610"/>
      <c r="AL36" s="123"/>
      <c r="AM36" s="64"/>
    </row>
    <row r="37" spans="1:127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2"/>
      <c r="AJ37" s="611"/>
      <c r="AK37" s="612"/>
      <c r="AL37" s="681"/>
      <c r="AM37" s="679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</row>
    <row r="38" spans="1:127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700">
        <v>4.5</v>
      </c>
      <c r="AJ38" s="617">
        <v>9600</v>
      </c>
      <c r="AK38" s="618">
        <f>AJ38/AJ11*100</f>
        <v>4.4651162790697674</v>
      </c>
      <c r="AL38" s="699"/>
      <c r="AM38" s="698"/>
    </row>
    <row r="39" spans="1:127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155"/>
      <c r="AM39" s="157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</row>
    <row r="40" spans="1:127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328"/>
      <c r="AJ40" s="752">
        <v>25300</v>
      </c>
      <c r="AK40" s="620"/>
      <c r="AL40" s="751">
        <v>28800</v>
      </c>
      <c r="AM40" s="77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</row>
    <row r="41" spans="1:127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42"/>
      <c r="AJ41" s="743">
        <v>54.79</v>
      </c>
      <c r="AK41" s="744"/>
      <c r="AL41" s="745"/>
      <c r="AM41" s="736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</row>
    <row r="42" spans="1:127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329"/>
      <c r="AJ42" s="621" t="s">
        <v>341</v>
      </c>
      <c r="AK42" s="622"/>
      <c r="AL42" s="125"/>
      <c r="AM42" s="79"/>
    </row>
    <row r="43" spans="1:12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330"/>
      <c r="AJ43" s="623">
        <v>0.25600000000000001</v>
      </c>
      <c r="AK43" s="624"/>
      <c r="AL43" s="220"/>
      <c r="AM43" s="81"/>
    </row>
    <row r="44" spans="1:127" ht="9.9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"/>
      <c r="AM44" s="84"/>
    </row>
    <row r="45" spans="1:127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1002"/>
      <c r="AJ45" s="1046" t="s">
        <v>33</v>
      </c>
      <c r="AK45" s="1023"/>
      <c r="AL45" s="991" t="s">
        <v>33</v>
      </c>
      <c r="AM45" s="990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</row>
    <row r="46" spans="1:127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7"/>
      <c r="AJ46" s="625"/>
      <c r="AK46" s="626"/>
      <c r="AL46" s="706"/>
      <c r="AM46" s="704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</row>
    <row r="47" spans="1:127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336"/>
      <c r="AJ47" s="627"/>
      <c r="AK47" s="628"/>
      <c r="AL47" s="86"/>
      <c r="AM47" s="87"/>
    </row>
    <row r="48" spans="1:127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332"/>
      <c r="AJ48" s="629"/>
      <c r="AK48" s="630"/>
      <c r="AL48" s="89"/>
      <c r="AM48" s="90"/>
    </row>
    <row r="49" spans="1:127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332"/>
      <c r="AJ49" s="629"/>
      <c r="AK49" s="630"/>
      <c r="AL49" s="89"/>
      <c r="AM49" s="90"/>
    </row>
    <row r="50" spans="1:127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337"/>
      <c r="AJ50" s="631"/>
      <c r="AK50" s="632"/>
      <c r="AL50" s="139"/>
      <c r="AM50" s="140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</row>
    <row r="51" spans="1:127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7"/>
      <c r="AJ51" s="625"/>
      <c r="AK51" s="626"/>
      <c r="AL51" s="706"/>
      <c r="AM51" s="704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</row>
    <row r="52" spans="1:127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336"/>
      <c r="AJ52" s="627"/>
      <c r="AK52" s="628"/>
      <c r="AL52" s="86"/>
      <c r="AM52" s="87"/>
    </row>
    <row r="53" spans="1:127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332"/>
      <c r="AJ53" s="629"/>
      <c r="AK53" s="630"/>
      <c r="AL53" s="89"/>
      <c r="AM53" s="90"/>
    </row>
    <row r="54" spans="1:127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332"/>
      <c r="AJ54" s="629"/>
      <c r="AK54" s="630"/>
      <c r="AL54" s="89"/>
      <c r="AM54" s="90"/>
    </row>
    <row r="55" spans="1:127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332"/>
      <c r="AJ55" s="629"/>
      <c r="AK55" s="630"/>
      <c r="AL55" s="89"/>
      <c r="AM55" s="90"/>
    </row>
    <row r="56" spans="1:127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338"/>
      <c r="AJ56" s="633"/>
      <c r="AK56" s="634"/>
      <c r="AL56" s="92"/>
      <c r="AM56" s="93"/>
    </row>
    <row r="57" spans="1:127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3"/>
      <c r="AJ57" s="635"/>
      <c r="AK57" s="636"/>
      <c r="AL57" s="712"/>
      <c r="AM57" s="710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</row>
    <row r="58" spans="1:127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331"/>
      <c r="AJ58" s="637"/>
      <c r="AK58" s="638"/>
      <c r="AL58" s="95"/>
      <c r="AM58" s="96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</row>
    <row r="59" spans="1:127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332"/>
      <c r="AJ59" s="629"/>
      <c r="AK59" s="630"/>
      <c r="AL59" s="89"/>
      <c r="AM59" s="90"/>
    </row>
    <row r="60" spans="1:127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332"/>
      <c r="AJ60" s="629"/>
      <c r="AK60" s="630"/>
      <c r="AL60" s="89"/>
      <c r="AM60" s="90"/>
    </row>
    <row r="61" spans="1:127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333"/>
      <c r="AJ61" s="639"/>
      <c r="AK61" s="640"/>
      <c r="AL61" s="221"/>
      <c r="AM61" s="97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</row>
    <row r="62" spans="1:12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334"/>
      <c r="AJ62" s="641"/>
      <c r="AK62" s="626"/>
      <c r="AL62" s="99"/>
      <c r="AM62" s="85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</row>
    <row r="63" spans="1:12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335"/>
      <c r="AJ63" s="642"/>
      <c r="AK63" s="643"/>
      <c r="AL63" s="101"/>
      <c r="AM63" s="102"/>
      <c r="AN63" s="83"/>
      <c r="AO63" s="83"/>
      <c r="AP63" s="83"/>
      <c r="AQ63" s="8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</row>
    <row r="64" spans="1:12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335"/>
      <c r="AJ64" s="642"/>
      <c r="AK64" s="626"/>
      <c r="AL64" s="101"/>
      <c r="AM64" s="85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</row>
    <row r="65" spans="1:12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3.3000000000000002E-2</v>
      </c>
      <c r="AI65" s="335"/>
      <c r="AJ65" s="642"/>
      <c r="AK65" s="626"/>
      <c r="AL65" s="101"/>
      <c r="AM65" s="85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</row>
    <row r="66" spans="1:127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7"/>
      <c r="AJ66" s="625"/>
      <c r="AK66" s="626"/>
      <c r="AL66" s="706"/>
      <c r="AM66" s="704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</row>
    <row r="67" spans="1:127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336"/>
      <c r="AJ67" s="627"/>
      <c r="AK67" s="628"/>
      <c r="AL67" s="86"/>
      <c r="AM67" s="87"/>
    </row>
    <row r="68" spans="1:127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332"/>
      <c r="AJ68" s="629"/>
      <c r="AK68" s="630"/>
      <c r="AL68" s="89"/>
      <c r="AM68" s="90"/>
    </row>
    <row r="69" spans="1:127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338"/>
      <c r="AJ69" s="633"/>
      <c r="AK69" s="634"/>
      <c r="AL69" s="92"/>
      <c r="AM69" s="93"/>
    </row>
    <row r="70" spans="1:127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7"/>
      <c r="AJ70" s="625"/>
      <c r="AK70" s="626"/>
      <c r="AL70" s="706"/>
      <c r="AM70" s="704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</row>
    <row r="71" spans="1:127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336"/>
      <c r="AJ71" s="627"/>
      <c r="AK71" s="628"/>
      <c r="AL71" s="86"/>
      <c r="AM71" s="87"/>
    </row>
    <row r="72" spans="1:127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332"/>
      <c r="AJ72" s="629"/>
      <c r="AK72" s="630"/>
      <c r="AL72" s="89"/>
      <c r="AM72" s="90"/>
    </row>
    <row r="73" spans="1:127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333"/>
      <c r="AJ73" s="633"/>
      <c r="AK73" s="634"/>
      <c r="AL73" s="92"/>
      <c r="AM73" s="93"/>
    </row>
    <row r="74" spans="1:127" ht="9.9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104"/>
      <c r="AM74" s="105"/>
    </row>
    <row r="75" spans="1:127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1002"/>
      <c r="AJ75" s="1046" t="s">
        <v>33</v>
      </c>
      <c r="AK75" s="1023"/>
      <c r="AL75" s="991" t="s">
        <v>33</v>
      </c>
      <c r="AM75" s="990"/>
    </row>
    <row r="76" spans="1:127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7"/>
      <c r="AJ76" s="625"/>
      <c r="AK76" s="626"/>
      <c r="AL76" s="706"/>
      <c r="AM76" s="704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</row>
    <row r="77" spans="1:127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7"/>
      <c r="AJ77" s="625"/>
      <c r="AK77" s="626"/>
      <c r="AL77" s="706"/>
      <c r="AM77" s="704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</row>
    <row r="78" spans="1:127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336"/>
      <c r="AJ78" s="644"/>
      <c r="AK78" s="628"/>
      <c r="AL78" s="142"/>
      <c r="AM78" s="87"/>
    </row>
    <row r="79" spans="1:127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338"/>
      <c r="AJ79" s="631"/>
      <c r="AK79" s="634"/>
      <c r="AL79" s="139"/>
      <c r="AM79" s="93"/>
    </row>
    <row r="80" spans="1:127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7"/>
      <c r="AJ80" s="625"/>
      <c r="AK80" s="626"/>
      <c r="AL80" s="706"/>
      <c r="AM80" s="704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</row>
    <row r="81" spans="1:127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336"/>
      <c r="AJ81" s="645"/>
      <c r="AK81" s="628"/>
      <c r="AL81" s="106"/>
      <c r="AM81" s="87"/>
    </row>
    <row r="82" spans="1:127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340"/>
      <c r="AJ82" s="646"/>
      <c r="AK82" s="647"/>
      <c r="AL82" s="132"/>
      <c r="AM82" s="133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</row>
    <row r="83" spans="1:127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338"/>
      <c r="AJ83" s="648"/>
      <c r="AK83" s="634"/>
      <c r="AL83" s="108"/>
      <c r="AM83" s="93"/>
    </row>
    <row r="84" spans="1:127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7"/>
      <c r="AJ84" s="625"/>
      <c r="AK84" s="626"/>
      <c r="AL84" s="706"/>
      <c r="AM84" s="704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</row>
    <row r="85" spans="1:127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110"/>
      <c r="AM85" s="111"/>
    </row>
    <row r="86" spans="1:127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276</v>
      </c>
      <c r="AA86" s="995"/>
      <c r="AB86" s="994" t="s">
        <v>281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1030"/>
      <c r="AJ86" s="649"/>
      <c r="AK86" s="650"/>
      <c r="AL86" s="539"/>
      <c r="AM86" s="53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</row>
    <row r="87" spans="1:127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324</v>
      </c>
      <c r="AE87" s="999"/>
      <c r="AF87" s="997" t="s">
        <v>329</v>
      </c>
      <c r="AG87" s="994"/>
      <c r="AH87" s="997"/>
      <c r="AI87" s="1007"/>
      <c r="AJ87" s="1047"/>
      <c r="AK87" s="1004"/>
      <c r="AL87" s="1009"/>
      <c r="AM87" s="99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</row>
    <row r="88" spans="1:12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342"/>
      <c r="AJ88" s="651"/>
      <c r="AK88" s="652"/>
      <c r="AL88" s="112"/>
      <c r="AM88" s="50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</row>
    <row r="89" spans="1:127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6"/>
      <c r="AJ89" s="653"/>
      <c r="AK89" s="654"/>
      <c r="AL89" s="725"/>
      <c r="AM89" s="723"/>
    </row>
    <row r="90" spans="1:127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342"/>
      <c r="AJ90" s="655"/>
      <c r="AK90" s="652"/>
      <c r="AL90" s="114"/>
      <c r="AM90" s="50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</row>
    <row r="91" spans="1:127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1"/>
      <c r="AJ91" s="656"/>
      <c r="AK91" s="657"/>
      <c r="AL91" s="730"/>
      <c r="AM91" s="729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</row>
    <row r="92" spans="1:127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341"/>
      <c r="AJ92" s="658"/>
      <c r="AK92" s="659"/>
      <c r="AL92" s="117"/>
      <c r="AM92" s="118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</row>
    <row r="93" spans="1:127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341"/>
      <c r="AJ93" s="658"/>
      <c r="AK93" s="659"/>
      <c r="AL93" s="117"/>
      <c r="AM93" s="118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</row>
    <row r="94" spans="1:127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341"/>
      <c r="AJ94" s="658"/>
      <c r="AK94" s="659"/>
      <c r="AL94" s="117"/>
      <c r="AM94" s="118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</row>
  </sheetData>
  <mergeCells count="158">
    <mergeCell ref="D4:E4"/>
    <mergeCell ref="F4:G4"/>
    <mergeCell ref="H4:I4"/>
    <mergeCell ref="J4:K4"/>
    <mergeCell ref="L4:M4"/>
    <mergeCell ref="N4:O4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D6:E6"/>
    <mergeCell ref="F6:G6"/>
    <mergeCell ref="H6:I6"/>
    <mergeCell ref="J6:K6"/>
    <mergeCell ref="L6:M6"/>
    <mergeCell ref="N6:O6"/>
    <mergeCell ref="AB5:AC5"/>
    <mergeCell ref="AD5:AE5"/>
    <mergeCell ref="AF5:AG5"/>
    <mergeCell ref="D5:E5"/>
    <mergeCell ref="F5:G5"/>
    <mergeCell ref="H5:I5"/>
    <mergeCell ref="J5:K5"/>
    <mergeCell ref="L5:M5"/>
    <mergeCell ref="N5:O5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AH7:AI7"/>
    <mergeCell ref="AJ7:AK7"/>
    <mergeCell ref="AL7:AM7"/>
    <mergeCell ref="P7:Q7"/>
    <mergeCell ref="R7:S7"/>
    <mergeCell ref="T7:U7"/>
    <mergeCell ref="V7:W7"/>
    <mergeCell ref="X7:Y7"/>
    <mergeCell ref="Z7:AA7"/>
    <mergeCell ref="D8:E8"/>
    <mergeCell ref="F8:G8"/>
    <mergeCell ref="H8:I8"/>
    <mergeCell ref="J8:K8"/>
    <mergeCell ref="L8:M8"/>
    <mergeCell ref="N8:O8"/>
    <mergeCell ref="AB7:AC7"/>
    <mergeCell ref="AD7:AE7"/>
    <mergeCell ref="AF7:AG7"/>
    <mergeCell ref="D7:E7"/>
    <mergeCell ref="F7:G7"/>
    <mergeCell ref="H7:I7"/>
    <mergeCell ref="J7:K7"/>
    <mergeCell ref="L7:M7"/>
    <mergeCell ref="N7:O7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D75:E75"/>
    <mergeCell ref="F75:G75"/>
    <mergeCell ref="H75:I75"/>
    <mergeCell ref="J75:K75"/>
    <mergeCell ref="L75:M75"/>
    <mergeCell ref="N75:O75"/>
    <mergeCell ref="AB45:AC45"/>
    <mergeCell ref="AD45:AE45"/>
    <mergeCell ref="AF45:AG45"/>
    <mergeCell ref="D45:E45"/>
    <mergeCell ref="F45:G45"/>
    <mergeCell ref="H45:I45"/>
    <mergeCell ref="J45:K45"/>
    <mergeCell ref="L45:M45"/>
    <mergeCell ref="N45:O45"/>
    <mergeCell ref="AB75:AC75"/>
    <mergeCell ref="AD75:AE75"/>
    <mergeCell ref="AF75:AG75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D87:E87"/>
    <mergeCell ref="F87:G87"/>
    <mergeCell ref="H87:I87"/>
    <mergeCell ref="L87:M87"/>
    <mergeCell ref="N87:O87"/>
    <mergeCell ref="P87:Q87"/>
    <mergeCell ref="R87:S87"/>
    <mergeCell ref="R86:S86"/>
    <mergeCell ref="T86:U86"/>
    <mergeCell ref="D86:E86"/>
    <mergeCell ref="F86:G86"/>
    <mergeCell ref="H86:I86"/>
    <mergeCell ref="J86:K86"/>
    <mergeCell ref="N86:O86"/>
    <mergeCell ref="P86:Q86"/>
    <mergeCell ref="AJ87:AK87"/>
    <mergeCell ref="AL87:AM87"/>
    <mergeCell ref="T87:U87"/>
    <mergeCell ref="V87:W87"/>
    <mergeCell ref="X87:Y87"/>
    <mergeCell ref="Z87:AA87"/>
    <mergeCell ref="AB87:AC87"/>
    <mergeCell ref="AD87:AE87"/>
    <mergeCell ref="AD86:AE86"/>
    <mergeCell ref="AF86:AG86"/>
    <mergeCell ref="AH86:AI86"/>
    <mergeCell ref="V86:W86"/>
    <mergeCell ref="X86:Y86"/>
    <mergeCell ref="Z86:AA86"/>
    <mergeCell ref="AB86:AC86"/>
    <mergeCell ref="AF87:AG87"/>
    <mergeCell ref="AH87:AI8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W94"/>
  <sheetViews>
    <sheetView view="pageBreakPreview" zoomScale="70" zoomScaleNormal="75" zoomScaleSheetLayoutView="70" workbookViewId="0">
      <pane xSplit="5" ySplit="10" topLeftCell="Y11" activePane="bottomRight" state="frozen"/>
      <selection pane="topRight" activeCell="F1" sqref="F1"/>
      <selection pane="bottomLeft" activeCell="A11" sqref="A11"/>
      <selection pane="bottomRight" activeCell="A65" sqref="A65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796875" style="53" customWidth="1"/>
    <col min="37" max="37" width="8.3984375" style="53" bestFit="1" customWidth="1"/>
    <col min="38" max="38" width="12.796875" style="53" customWidth="1"/>
    <col min="39" max="39" width="8.3984375" style="53" bestFit="1" customWidth="1"/>
    <col min="40" max="56" width="8.8984375" style="53"/>
    <col min="57" max="16384" width="8.8984375" style="18"/>
  </cols>
  <sheetData>
    <row r="1" spans="1:127" s="19" customFormat="1" ht="19.8">
      <c r="A1" s="1" t="s">
        <v>330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</row>
    <row r="2" spans="1:127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</row>
    <row r="3" spans="1:127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</row>
    <row r="4" spans="1:127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279</v>
      </c>
      <c r="AE4" s="1049"/>
      <c r="AF4" s="955" t="s">
        <v>306</v>
      </c>
      <c r="AG4" s="956"/>
      <c r="AH4" s="955" t="s">
        <v>331</v>
      </c>
      <c r="AI4" s="1050"/>
      <c r="AJ4" s="1052" t="s">
        <v>334</v>
      </c>
      <c r="AK4" s="1051"/>
      <c r="AL4" s="1036" t="s">
        <v>337</v>
      </c>
      <c r="AM4" s="952"/>
    </row>
    <row r="5" spans="1:127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332</v>
      </c>
      <c r="AI5" s="1010"/>
      <c r="AJ5" s="1014" t="s">
        <v>335</v>
      </c>
      <c r="AK5" s="1015"/>
      <c r="AL5" s="1041" t="s">
        <v>336</v>
      </c>
      <c r="AM5" s="968"/>
    </row>
    <row r="6" spans="1:127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1011"/>
      <c r="AJ6" s="1016" t="s">
        <v>119</v>
      </c>
      <c r="AK6" s="1017"/>
      <c r="AL6" s="1034" t="s">
        <v>206</v>
      </c>
      <c r="AM6" s="1035"/>
    </row>
    <row r="7" spans="1:127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69"/>
      <c r="AJ7" s="1012"/>
      <c r="AK7" s="1013"/>
      <c r="AL7" s="1038"/>
      <c r="AM7" s="951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</row>
    <row r="8" spans="1:127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6"/>
      <c r="AJ8" s="1018"/>
      <c r="AK8" s="1019"/>
      <c r="AL8" s="1032"/>
      <c r="AM8" s="972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</row>
    <row r="9" spans="1:127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65"/>
      <c r="AM9" s="66"/>
    </row>
    <row r="10" spans="1:12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320" t="s">
        <v>42</v>
      </c>
      <c r="AJ10" s="601" t="s">
        <v>33</v>
      </c>
      <c r="AK10" s="602" t="s">
        <v>42</v>
      </c>
      <c r="AL10" s="310" t="s">
        <v>33</v>
      </c>
      <c r="AM10" s="129" t="s">
        <v>42</v>
      </c>
    </row>
    <row r="11" spans="1:127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1">
        <v>100</v>
      </c>
      <c r="AJ11" s="603">
        <v>215000</v>
      </c>
      <c r="AK11" s="604">
        <v>100</v>
      </c>
      <c r="AL11" s="660">
        <v>240000</v>
      </c>
      <c r="AM11" s="665">
        <v>100</v>
      </c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</row>
    <row r="12" spans="1:127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321">
        <v>0.81</v>
      </c>
      <c r="AJ12" s="605">
        <v>174000</v>
      </c>
      <c r="AK12" s="606">
        <f>AJ12/(AJ12+AJ13)</f>
        <v>0.80110497237569056</v>
      </c>
      <c r="AL12" s="121">
        <v>202000</v>
      </c>
      <c r="AM12" s="72">
        <f>AL12/(AL12+AL13)</f>
        <v>0.83471074380165289</v>
      </c>
    </row>
    <row r="13" spans="1:127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22">
        <v>0.19</v>
      </c>
      <c r="AJ13" s="607">
        <v>43200</v>
      </c>
      <c r="AK13" s="608">
        <f>1-AK12</f>
        <v>0.19889502762430944</v>
      </c>
      <c r="AL13" s="122">
        <v>40000</v>
      </c>
      <c r="AM13" s="73">
        <f>1-AM12</f>
        <v>0.16528925619834711</v>
      </c>
    </row>
    <row r="14" spans="1:127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23"/>
      <c r="AJ14" s="609">
        <v>-2200</v>
      </c>
      <c r="AK14" s="610"/>
      <c r="AL14" s="123">
        <v>-2000</v>
      </c>
      <c r="AM14" s="64"/>
    </row>
    <row r="15" spans="1:127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1">
        <v>5.5</v>
      </c>
      <c r="AJ15" s="603">
        <v>12100</v>
      </c>
      <c r="AK15" s="604">
        <f>AJ15/AJ11*100</f>
        <v>5.6279069767441863</v>
      </c>
      <c r="AL15" s="660">
        <v>15500</v>
      </c>
      <c r="AM15" s="665">
        <f>AL15/AL11*100</f>
        <v>6.4583333333333339</v>
      </c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</row>
    <row r="16" spans="1:127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24">
        <v>0.34</v>
      </c>
      <c r="AJ16" s="605">
        <v>6700</v>
      </c>
      <c r="AK16" s="606">
        <f>AJ16/(AJ16+AJ17)</f>
        <v>0.38285714285714284</v>
      </c>
      <c r="AL16" s="121">
        <v>9200</v>
      </c>
      <c r="AM16" s="72">
        <f>AL16/(AL16+AL17)</f>
        <v>0.44878048780487806</v>
      </c>
    </row>
    <row r="17" spans="1:127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25">
        <v>0.66</v>
      </c>
      <c r="AJ17" s="607">
        <v>10800</v>
      </c>
      <c r="AK17" s="608">
        <f>1-AK16</f>
        <v>0.61714285714285722</v>
      </c>
      <c r="AL17" s="122">
        <v>11300</v>
      </c>
      <c r="AM17" s="73">
        <f>1-AM16</f>
        <v>0.551219512195122</v>
      </c>
    </row>
    <row r="18" spans="1:127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23"/>
      <c r="AJ18" s="609">
        <v>-5400</v>
      </c>
      <c r="AK18" s="610"/>
      <c r="AL18" s="123">
        <v>-5000</v>
      </c>
      <c r="AM18" s="64"/>
    </row>
    <row r="19" spans="1:127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2"/>
      <c r="AJ19" s="611"/>
      <c r="AK19" s="612"/>
      <c r="AL19" s="681"/>
      <c r="AM19" s="679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</row>
    <row r="20" spans="1:127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26"/>
      <c r="AJ20" s="605"/>
      <c r="AK20" s="613"/>
      <c r="AL20" s="121"/>
      <c r="AM20" s="74"/>
    </row>
    <row r="21" spans="1:127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27"/>
      <c r="AJ21" s="607"/>
      <c r="AK21" s="614"/>
      <c r="AL21" s="122"/>
      <c r="AM21" s="63"/>
    </row>
    <row r="22" spans="1:127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27"/>
      <c r="AJ22" s="607"/>
      <c r="AK22" s="614"/>
      <c r="AL22" s="122"/>
      <c r="AM22" s="63"/>
    </row>
    <row r="23" spans="1:127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23"/>
      <c r="AJ23" s="609"/>
      <c r="AK23" s="610"/>
      <c r="AL23" s="123"/>
      <c r="AM23" s="64"/>
    </row>
    <row r="24" spans="1:127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9">
        <v>6.8</v>
      </c>
      <c r="AJ24" s="615">
        <v>14800</v>
      </c>
      <c r="AK24" s="616">
        <f>AJ24/AJ11*100</f>
        <v>6.8837209302325579</v>
      </c>
      <c r="AL24" s="688">
        <v>17500</v>
      </c>
      <c r="AM24" s="685">
        <f>AL24/AL11*100</f>
        <v>7.291666666666667</v>
      </c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</row>
    <row r="25" spans="1:127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2"/>
      <c r="AJ25" s="611"/>
      <c r="AK25" s="612"/>
      <c r="AL25" s="681"/>
      <c r="AM25" s="679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</row>
    <row r="26" spans="1:127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26"/>
      <c r="AJ26" s="605"/>
      <c r="AK26" s="613"/>
      <c r="AL26" s="121"/>
      <c r="AM26" s="74"/>
    </row>
    <row r="27" spans="1:127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27"/>
      <c r="AJ27" s="607"/>
      <c r="AK27" s="614"/>
      <c r="AL27" s="122"/>
      <c r="AM27" s="63"/>
    </row>
    <row r="28" spans="1:127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27"/>
      <c r="AJ28" s="607"/>
      <c r="AK28" s="614"/>
      <c r="AL28" s="122"/>
      <c r="AM28" s="63"/>
    </row>
    <row r="29" spans="1:127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27"/>
      <c r="AJ29" s="607"/>
      <c r="AK29" s="614"/>
      <c r="AL29" s="122"/>
      <c r="AM29" s="63"/>
    </row>
    <row r="30" spans="1:127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27"/>
      <c r="AJ30" s="607"/>
      <c r="AK30" s="614"/>
      <c r="AL30" s="122"/>
      <c r="AM30" s="63"/>
    </row>
    <row r="31" spans="1:127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27"/>
      <c r="AJ31" s="607"/>
      <c r="AK31" s="614"/>
      <c r="AL31" s="122"/>
      <c r="AM31" s="63"/>
    </row>
    <row r="32" spans="1:127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27"/>
      <c r="AJ32" s="607"/>
      <c r="AK32" s="614"/>
      <c r="AL32" s="122"/>
      <c r="AM32" s="63"/>
    </row>
    <row r="33" spans="1:127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27"/>
      <c r="AJ33" s="607"/>
      <c r="AK33" s="614"/>
      <c r="AL33" s="122"/>
      <c r="AM33" s="63"/>
    </row>
    <row r="34" spans="1:127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27"/>
      <c r="AJ34" s="607"/>
      <c r="AK34" s="614"/>
      <c r="AL34" s="122"/>
      <c r="AM34" s="63"/>
    </row>
    <row r="35" spans="1:127">
      <c r="A35" s="672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23"/>
      <c r="AJ35" s="609"/>
      <c r="AK35" s="610"/>
      <c r="AL35" s="123"/>
      <c r="AM35" s="64"/>
    </row>
    <row r="36" spans="1:127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23"/>
      <c r="AJ36" s="609"/>
      <c r="AK36" s="610"/>
      <c r="AL36" s="123"/>
      <c r="AM36" s="64"/>
    </row>
    <row r="37" spans="1:127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2"/>
      <c r="AJ37" s="611"/>
      <c r="AK37" s="612"/>
      <c r="AL37" s="681"/>
      <c r="AM37" s="679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</row>
    <row r="38" spans="1:127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700">
        <v>4.5</v>
      </c>
      <c r="AJ38" s="617">
        <v>9600</v>
      </c>
      <c r="AK38" s="618">
        <f>AJ38/AJ11*100</f>
        <v>4.4651162790697674</v>
      </c>
      <c r="AL38" s="699"/>
      <c r="AM38" s="698"/>
    </row>
    <row r="39" spans="1:127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155"/>
      <c r="AM39" s="157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</row>
    <row r="40" spans="1:127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328"/>
      <c r="AJ40" s="752">
        <v>25300</v>
      </c>
      <c r="AK40" s="620"/>
      <c r="AL40" s="751">
        <v>28800</v>
      </c>
      <c r="AM40" s="77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</row>
    <row r="41" spans="1:127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42"/>
      <c r="AJ41" s="743">
        <v>54.79</v>
      </c>
      <c r="AK41" s="744"/>
      <c r="AL41" s="745"/>
      <c r="AM41" s="736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</row>
    <row r="42" spans="1:127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329"/>
      <c r="AJ42" s="621" t="s">
        <v>341</v>
      </c>
      <c r="AK42" s="622"/>
      <c r="AL42" s="125"/>
      <c r="AM42" s="79"/>
    </row>
    <row r="43" spans="1:12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330"/>
      <c r="AJ43" s="623">
        <v>0.25600000000000001</v>
      </c>
      <c r="AK43" s="624"/>
      <c r="AL43" s="220"/>
      <c r="AM43" s="81"/>
    </row>
    <row r="44" spans="1:127" ht="9.9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"/>
      <c r="AM44" s="84"/>
    </row>
    <row r="45" spans="1:127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1002"/>
      <c r="AJ45" s="1046" t="s">
        <v>33</v>
      </c>
      <c r="AK45" s="1023"/>
      <c r="AL45" s="991" t="s">
        <v>33</v>
      </c>
      <c r="AM45" s="990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</row>
    <row r="46" spans="1:127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7"/>
      <c r="AJ46" s="625"/>
      <c r="AK46" s="626"/>
      <c r="AL46" s="706"/>
      <c r="AM46" s="704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</row>
    <row r="47" spans="1:127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336"/>
      <c r="AJ47" s="627"/>
      <c r="AK47" s="628"/>
      <c r="AL47" s="86"/>
      <c r="AM47" s="87"/>
    </row>
    <row r="48" spans="1:127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332"/>
      <c r="AJ48" s="629"/>
      <c r="AK48" s="630"/>
      <c r="AL48" s="89"/>
      <c r="AM48" s="90"/>
    </row>
    <row r="49" spans="1:127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332"/>
      <c r="AJ49" s="629"/>
      <c r="AK49" s="630"/>
      <c r="AL49" s="89"/>
      <c r="AM49" s="90"/>
    </row>
    <row r="50" spans="1:127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337"/>
      <c r="AJ50" s="631"/>
      <c r="AK50" s="632"/>
      <c r="AL50" s="139"/>
      <c r="AM50" s="140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</row>
    <row r="51" spans="1:127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7"/>
      <c r="AJ51" s="625"/>
      <c r="AK51" s="626"/>
      <c r="AL51" s="706"/>
      <c r="AM51" s="704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</row>
    <row r="52" spans="1:127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336"/>
      <c r="AJ52" s="627"/>
      <c r="AK52" s="628"/>
      <c r="AL52" s="86"/>
      <c r="AM52" s="87"/>
    </row>
    <row r="53" spans="1:127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332"/>
      <c r="AJ53" s="629"/>
      <c r="AK53" s="630"/>
      <c r="AL53" s="89"/>
      <c r="AM53" s="90"/>
    </row>
    <row r="54" spans="1:127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332"/>
      <c r="AJ54" s="629"/>
      <c r="AK54" s="630"/>
      <c r="AL54" s="89"/>
      <c r="AM54" s="90"/>
    </row>
    <row r="55" spans="1:127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332"/>
      <c r="AJ55" s="629"/>
      <c r="AK55" s="630"/>
      <c r="AL55" s="89"/>
      <c r="AM55" s="90"/>
    </row>
    <row r="56" spans="1:127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338"/>
      <c r="AJ56" s="633"/>
      <c r="AK56" s="634"/>
      <c r="AL56" s="92"/>
      <c r="AM56" s="93"/>
    </row>
    <row r="57" spans="1:127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3"/>
      <c r="AJ57" s="635"/>
      <c r="AK57" s="636"/>
      <c r="AL57" s="712"/>
      <c r="AM57" s="710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</row>
    <row r="58" spans="1:127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331"/>
      <c r="AJ58" s="637"/>
      <c r="AK58" s="638"/>
      <c r="AL58" s="95"/>
      <c r="AM58" s="96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</row>
    <row r="59" spans="1:127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332"/>
      <c r="AJ59" s="629"/>
      <c r="AK59" s="630"/>
      <c r="AL59" s="89"/>
      <c r="AM59" s="90"/>
    </row>
    <row r="60" spans="1:127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332"/>
      <c r="AJ60" s="629"/>
      <c r="AK60" s="630"/>
      <c r="AL60" s="89"/>
      <c r="AM60" s="90"/>
    </row>
    <row r="61" spans="1:127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333"/>
      <c r="AJ61" s="639"/>
      <c r="AK61" s="640"/>
      <c r="AL61" s="221"/>
      <c r="AM61" s="97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</row>
    <row r="62" spans="1:12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334"/>
      <c r="AJ62" s="641"/>
      <c r="AK62" s="626"/>
      <c r="AL62" s="99"/>
      <c r="AM62" s="85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</row>
    <row r="63" spans="1:12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335"/>
      <c r="AJ63" s="642"/>
      <c r="AK63" s="643"/>
      <c r="AL63" s="101"/>
      <c r="AM63" s="102"/>
      <c r="AN63" s="83"/>
      <c r="AO63" s="83"/>
      <c r="AP63" s="83"/>
      <c r="AQ63" s="8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</row>
    <row r="64" spans="1:12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335"/>
      <c r="AJ64" s="642"/>
      <c r="AK64" s="626"/>
      <c r="AL64" s="101"/>
      <c r="AM64" s="85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</row>
    <row r="65" spans="1:12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3.3000000000000002E-2</v>
      </c>
      <c r="AI65" s="335"/>
      <c r="AJ65" s="642"/>
      <c r="AK65" s="626"/>
      <c r="AL65" s="101"/>
      <c r="AM65" s="85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</row>
    <row r="66" spans="1:127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7"/>
      <c r="AJ66" s="625"/>
      <c r="AK66" s="626"/>
      <c r="AL66" s="706"/>
      <c r="AM66" s="704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</row>
    <row r="67" spans="1:127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336"/>
      <c r="AJ67" s="627"/>
      <c r="AK67" s="628"/>
      <c r="AL67" s="86"/>
      <c r="AM67" s="87"/>
    </row>
    <row r="68" spans="1:127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332"/>
      <c r="AJ68" s="629"/>
      <c r="AK68" s="630"/>
      <c r="AL68" s="89"/>
      <c r="AM68" s="90"/>
    </row>
    <row r="69" spans="1:127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338"/>
      <c r="AJ69" s="633"/>
      <c r="AK69" s="634"/>
      <c r="AL69" s="92"/>
      <c r="AM69" s="93"/>
    </row>
    <row r="70" spans="1:127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7"/>
      <c r="AJ70" s="625"/>
      <c r="AK70" s="626"/>
      <c r="AL70" s="706"/>
      <c r="AM70" s="704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</row>
    <row r="71" spans="1:127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336"/>
      <c r="AJ71" s="627"/>
      <c r="AK71" s="628"/>
      <c r="AL71" s="86"/>
      <c r="AM71" s="87"/>
    </row>
    <row r="72" spans="1:127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332"/>
      <c r="AJ72" s="629"/>
      <c r="AK72" s="630"/>
      <c r="AL72" s="89"/>
      <c r="AM72" s="90"/>
    </row>
    <row r="73" spans="1:127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333"/>
      <c r="AJ73" s="633"/>
      <c r="AK73" s="634"/>
      <c r="AL73" s="92"/>
      <c r="AM73" s="93"/>
    </row>
    <row r="74" spans="1:127" ht="9.9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104"/>
      <c r="AM74" s="105"/>
    </row>
    <row r="75" spans="1:127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1002"/>
      <c r="AJ75" s="1046" t="s">
        <v>33</v>
      </c>
      <c r="AK75" s="1023"/>
      <c r="AL75" s="991" t="s">
        <v>33</v>
      </c>
      <c r="AM75" s="990"/>
    </row>
    <row r="76" spans="1:127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7"/>
      <c r="AJ76" s="625"/>
      <c r="AK76" s="626"/>
      <c r="AL76" s="706"/>
      <c r="AM76" s="704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</row>
    <row r="77" spans="1:127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7"/>
      <c r="AJ77" s="625"/>
      <c r="AK77" s="626"/>
      <c r="AL77" s="706"/>
      <c r="AM77" s="704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</row>
    <row r="78" spans="1:127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336"/>
      <c r="AJ78" s="644"/>
      <c r="AK78" s="628"/>
      <c r="AL78" s="142"/>
      <c r="AM78" s="87"/>
    </row>
    <row r="79" spans="1:127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338"/>
      <c r="AJ79" s="631"/>
      <c r="AK79" s="634"/>
      <c r="AL79" s="139"/>
      <c r="AM79" s="93"/>
    </row>
    <row r="80" spans="1:127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7"/>
      <c r="AJ80" s="625"/>
      <c r="AK80" s="626"/>
      <c r="AL80" s="706"/>
      <c r="AM80" s="704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</row>
    <row r="81" spans="1:127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336"/>
      <c r="AJ81" s="645"/>
      <c r="AK81" s="628"/>
      <c r="AL81" s="106"/>
      <c r="AM81" s="87"/>
    </row>
    <row r="82" spans="1:127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340"/>
      <c r="AJ82" s="646"/>
      <c r="AK82" s="647"/>
      <c r="AL82" s="132"/>
      <c r="AM82" s="133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</row>
    <row r="83" spans="1:127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338"/>
      <c r="AJ83" s="648"/>
      <c r="AK83" s="634"/>
      <c r="AL83" s="108"/>
      <c r="AM83" s="93"/>
    </row>
    <row r="84" spans="1:127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7"/>
      <c r="AJ84" s="625"/>
      <c r="AK84" s="626"/>
      <c r="AL84" s="706"/>
      <c r="AM84" s="704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</row>
    <row r="85" spans="1:127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110"/>
      <c r="AM85" s="111"/>
    </row>
    <row r="86" spans="1:127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276</v>
      </c>
      <c r="AA86" s="995"/>
      <c r="AB86" s="994" t="s">
        <v>281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1030"/>
      <c r="AJ86" s="649"/>
      <c r="AK86" s="650"/>
      <c r="AL86" s="539"/>
      <c r="AM86" s="53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</row>
    <row r="87" spans="1:127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324</v>
      </c>
      <c r="AE87" s="999"/>
      <c r="AF87" s="997" t="s">
        <v>329</v>
      </c>
      <c r="AG87" s="994"/>
      <c r="AH87" s="997"/>
      <c r="AI87" s="1007"/>
      <c r="AJ87" s="1047"/>
      <c r="AK87" s="1004"/>
      <c r="AL87" s="1009"/>
      <c r="AM87" s="99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</row>
    <row r="88" spans="1:12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342"/>
      <c r="AJ88" s="651"/>
      <c r="AK88" s="652"/>
      <c r="AL88" s="112"/>
      <c r="AM88" s="50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</row>
    <row r="89" spans="1:127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6"/>
      <c r="AJ89" s="653"/>
      <c r="AK89" s="654"/>
      <c r="AL89" s="725"/>
      <c r="AM89" s="723"/>
    </row>
    <row r="90" spans="1:127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342"/>
      <c r="AJ90" s="655"/>
      <c r="AK90" s="652"/>
      <c r="AL90" s="114"/>
      <c r="AM90" s="50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</row>
    <row r="91" spans="1:127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1"/>
      <c r="AJ91" s="656"/>
      <c r="AK91" s="657"/>
      <c r="AL91" s="730"/>
      <c r="AM91" s="729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</row>
    <row r="92" spans="1:127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341"/>
      <c r="AJ92" s="658"/>
      <c r="AK92" s="659"/>
      <c r="AL92" s="117"/>
      <c r="AM92" s="118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</row>
    <row r="93" spans="1:127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341"/>
      <c r="AJ93" s="658"/>
      <c r="AK93" s="659"/>
      <c r="AL93" s="117"/>
      <c r="AM93" s="118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</row>
    <row r="94" spans="1:127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341"/>
      <c r="AJ94" s="658"/>
      <c r="AK94" s="659"/>
      <c r="AL94" s="117"/>
      <c r="AM94" s="118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</row>
  </sheetData>
  <mergeCells count="158">
    <mergeCell ref="AB4:AC4"/>
    <mergeCell ref="AD4:AE4"/>
    <mergeCell ref="AH4:AI4"/>
    <mergeCell ref="AJ4:AK4"/>
    <mergeCell ref="AL4:AM4"/>
    <mergeCell ref="D5:E5"/>
    <mergeCell ref="F5:G5"/>
    <mergeCell ref="H5:I5"/>
    <mergeCell ref="J5:K5"/>
    <mergeCell ref="L5:M5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Z5:AA5"/>
    <mergeCell ref="AB5:AC5"/>
    <mergeCell ref="AD5:AE5"/>
    <mergeCell ref="AH5:AI5"/>
    <mergeCell ref="AJ5:AK5"/>
    <mergeCell ref="AL5:AM5"/>
    <mergeCell ref="N5:O5"/>
    <mergeCell ref="P5:Q5"/>
    <mergeCell ref="R5:S5"/>
    <mergeCell ref="T5:U5"/>
    <mergeCell ref="V5:W5"/>
    <mergeCell ref="X5:Y5"/>
    <mergeCell ref="AB6:AC6"/>
    <mergeCell ref="AD6:AE6"/>
    <mergeCell ref="AH6:AI6"/>
    <mergeCell ref="AJ6:AK6"/>
    <mergeCell ref="AL6:AM6"/>
    <mergeCell ref="D7:E7"/>
    <mergeCell ref="F7:G7"/>
    <mergeCell ref="H7:I7"/>
    <mergeCell ref="J7:K7"/>
    <mergeCell ref="L7:M7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Z7:AA7"/>
    <mergeCell ref="AB7:AC7"/>
    <mergeCell ref="AD7:AE7"/>
    <mergeCell ref="AH7:AI7"/>
    <mergeCell ref="AJ7:AK7"/>
    <mergeCell ref="AL7:AM7"/>
    <mergeCell ref="N7:O7"/>
    <mergeCell ref="P7:Q7"/>
    <mergeCell ref="R7:S7"/>
    <mergeCell ref="T7:U7"/>
    <mergeCell ref="V7:W7"/>
    <mergeCell ref="X7:Y7"/>
    <mergeCell ref="AB8:AC8"/>
    <mergeCell ref="AD8:AE8"/>
    <mergeCell ref="AH8:AI8"/>
    <mergeCell ref="AJ8:AK8"/>
    <mergeCell ref="AL8:AM8"/>
    <mergeCell ref="D45:E45"/>
    <mergeCell ref="F45:G45"/>
    <mergeCell ref="H45:I45"/>
    <mergeCell ref="J45:K45"/>
    <mergeCell ref="L45:M45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N8:O8"/>
    <mergeCell ref="Z45:AA45"/>
    <mergeCell ref="AB45:AC45"/>
    <mergeCell ref="AD45:AE45"/>
    <mergeCell ref="AH45:AI45"/>
    <mergeCell ref="AJ45:AK45"/>
    <mergeCell ref="AL45:AM45"/>
    <mergeCell ref="AF45:AG45"/>
    <mergeCell ref="N45:O45"/>
    <mergeCell ref="P45:Q45"/>
    <mergeCell ref="R45:S45"/>
    <mergeCell ref="T45:U45"/>
    <mergeCell ref="V45:W45"/>
    <mergeCell ref="X45:Y45"/>
    <mergeCell ref="D86:E86"/>
    <mergeCell ref="F86:G86"/>
    <mergeCell ref="H86:I86"/>
    <mergeCell ref="J86:K86"/>
    <mergeCell ref="N86:O86"/>
    <mergeCell ref="P75:Q75"/>
    <mergeCell ref="R75:S75"/>
    <mergeCell ref="D75:E75"/>
    <mergeCell ref="F75:G75"/>
    <mergeCell ref="H75:I75"/>
    <mergeCell ref="J75:K75"/>
    <mergeCell ref="L75:M75"/>
    <mergeCell ref="N75:O75"/>
    <mergeCell ref="P86:Q86"/>
    <mergeCell ref="R86:S86"/>
    <mergeCell ref="T86:U86"/>
    <mergeCell ref="V86:W86"/>
    <mergeCell ref="X86:Y86"/>
    <mergeCell ref="X87:Y87"/>
    <mergeCell ref="Z86:AA86"/>
    <mergeCell ref="AB75:AC75"/>
    <mergeCell ref="AD75:AE75"/>
    <mergeCell ref="T75:U75"/>
    <mergeCell ref="V75:W75"/>
    <mergeCell ref="X75:Y75"/>
    <mergeCell ref="Z75:AA75"/>
    <mergeCell ref="AB86:AC86"/>
    <mergeCell ref="AD86:AE86"/>
    <mergeCell ref="Z87:AA87"/>
    <mergeCell ref="AB87:AC87"/>
    <mergeCell ref="AD87:AE87"/>
    <mergeCell ref="D87:E87"/>
    <mergeCell ref="F87:G87"/>
    <mergeCell ref="H87:I87"/>
    <mergeCell ref="L87:M87"/>
    <mergeCell ref="N87:O87"/>
    <mergeCell ref="P87:Q87"/>
    <mergeCell ref="T87:U87"/>
    <mergeCell ref="V87:W87"/>
    <mergeCell ref="R87:S87"/>
    <mergeCell ref="AL87:AM87"/>
    <mergeCell ref="AF4:AG4"/>
    <mergeCell ref="AF5:AG5"/>
    <mergeCell ref="AF6:AG6"/>
    <mergeCell ref="AF7:AG7"/>
    <mergeCell ref="AF8:AG8"/>
    <mergeCell ref="AF75:AG75"/>
    <mergeCell ref="AF86:AG86"/>
    <mergeCell ref="AH86:AI86"/>
    <mergeCell ref="AH75:AI75"/>
    <mergeCell ref="AJ75:AK75"/>
    <mergeCell ref="AL75:AM75"/>
    <mergeCell ref="AF87:AG87"/>
    <mergeCell ref="AH87:AI87"/>
    <mergeCell ref="AJ87:AK8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FE08B-9C8F-4B5B-AA3B-BFBEADDB8BF9}">
  <dimension ref="A1:BC97"/>
  <sheetViews>
    <sheetView view="pageBreakPreview" zoomScale="80" zoomScaleNormal="75" zoomScaleSheetLayoutView="80" workbookViewId="0">
      <pane xSplit="5" ySplit="10" topLeftCell="AH25" activePane="bottomRight" state="frozen"/>
      <selection pane="topRight" activeCell="F1" sqref="F1"/>
      <selection pane="bottomLeft" activeCell="A11" sqref="A11"/>
      <selection pane="bottomRight" activeCell="AP45" sqref="AP45:AX45"/>
    </sheetView>
  </sheetViews>
  <sheetFormatPr defaultColWidth="8.8984375" defaultRowHeight="13.8" outlineLevelRow="1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hidden="1" customWidth="1"/>
    <col min="25" max="25" width="8.3984375" hidden="1" customWidth="1"/>
    <col min="26" max="26" width="12.69921875" hidden="1" customWidth="1"/>
    <col min="27" max="27" width="8.3984375" hidden="1" customWidth="1"/>
    <col min="28" max="28" width="12.69921875" hidden="1" customWidth="1"/>
    <col min="29" max="29" width="8.3984375" hidden="1" customWidth="1"/>
    <col min="30" max="30" width="12.69921875" hidden="1" customWidth="1"/>
    <col min="31" max="31" width="8.3984375" hidden="1" customWidth="1"/>
    <col min="32" max="32" width="12.69921875" hidden="1" customWidth="1"/>
    <col min="33" max="33" width="8.3984375" hidden="1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69921875" style="785" customWidth="1"/>
    <col min="45" max="45" width="8.3984375" style="785" customWidth="1"/>
    <col min="46" max="46" width="12.796875" style="806" customWidth="1"/>
    <col min="47" max="47" width="8.3984375" style="530" bestFit="1" customWidth="1"/>
    <col min="48" max="48" width="12.796875" style="806" customWidth="1"/>
    <col min="49" max="49" width="8.3984375" style="530" bestFit="1" customWidth="1"/>
    <col min="50" max="50" width="12.796875" style="806" customWidth="1"/>
    <col min="51" max="51" width="8.3984375" style="530" bestFit="1" customWidth="1"/>
    <col min="52" max="52" width="12.796875" style="786" customWidth="1"/>
    <col min="53" max="53" width="8.3984375" style="53" bestFit="1" customWidth="1"/>
    <col min="54" max="54" width="12.796875" style="53" customWidth="1"/>
    <col min="55" max="55" width="8.3984375" style="53" bestFit="1" customWidth="1"/>
    <col min="56" max="16384" width="8.8984375" style="18"/>
  </cols>
  <sheetData>
    <row r="1" spans="1:55" s="19" customFormat="1" ht="19.8">
      <c r="A1" s="1" t="s">
        <v>516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  <c r="AA1" s="880"/>
      <c r="AB1" s="881"/>
      <c r="AC1" s="881"/>
      <c r="AD1" s="881"/>
      <c r="AE1" s="881"/>
      <c r="AF1" s="881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62"/>
      <c r="AS1" s="762"/>
      <c r="AT1" s="806"/>
      <c r="AU1" s="530"/>
      <c r="AV1" s="806"/>
      <c r="AW1" s="530"/>
      <c r="AX1" s="806"/>
      <c r="AY1" s="530"/>
      <c r="AZ1" s="786"/>
      <c r="BA1" s="53"/>
      <c r="BB1" s="53"/>
      <c r="BC1" s="53"/>
    </row>
    <row r="2" spans="1:55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62"/>
      <c r="AS2" s="762"/>
      <c r="AT2" s="806"/>
      <c r="AU2" s="530"/>
      <c r="AV2" s="806"/>
      <c r="AW2" s="530"/>
      <c r="AX2" s="806"/>
      <c r="AY2" s="530"/>
      <c r="AZ2" s="786"/>
      <c r="BA2" s="53"/>
      <c r="BB2" s="53"/>
      <c r="BC2" s="53"/>
    </row>
    <row r="3" spans="1:55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62"/>
      <c r="AS3" s="762"/>
      <c r="AT3" s="806"/>
      <c r="AU3" s="530"/>
      <c r="AV3" s="806"/>
      <c r="AW3" s="530"/>
      <c r="AX3" s="806"/>
      <c r="AY3" s="530"/>
      <c r="AZ3" s="786"/>
      <c r="BA3" s="53"/>
      <c r="BB3" s="53"/>
      <c r="BC3" s="53"/>
    </row>
    <row r="4" spans="1:55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54"/>
      <c r="AP4" s="953" t="s">
        <v>394</v>
      </c>
      <c r="AQ4" s="954"/>
      <c r="AR4" s="953" t="s">
        <v>403</v>
      </c>
      <c r="AS4" s="954"/>
      <c r="AT4" s="953" t="s">
        <v>489</v>
      </c>
      <c r="AU4" s="954"/>
      <c r="AV4" s="953" t="s">
        <v>490</v>
      </c>
      <c r="AW4" s="964"/>
      <c r="AX4" s="954" t="s">
        <v>494</v>
      </c>
      <c r="AY4" s="969"/>
      <c r="AZ4" s="1012" t="s">
        <v>491</v>
      </c>
      <c r="BA4" s="1013"/>
      <c r="BB4" s="953" t="s">
        <v>491</v>
      </c>
      <c r="BC4" s="964"/>
    </row>
    <row r="5" spans="1:55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958"/>
      <c r="AP5" s="957" t="s">
        <v>367</v>
      </c>
      <c r="AQ5" s="958"/>
      <c r="AR5" s="957" t="s">
        <v>393</v>
      </c>
      <c r="AS5" s="958"/>
      <c r="AT5" s="957" t="s">
        <v>380</v>
      </c>
      <c r="AU5" s="958"/>
      <c r="AV5" s="957" t="s">
        <v>485</v>
      </c>
      <c r="AW5" s="959"/>
      <c r="AX5" s="958" t="s">
        <v>495</v>
      </c>
      <c r="AY5" s="1010"/>
      <c r="AZ5" s="1014" t="s">
        <v>484</v>
      </c>
      <c r="BA5" s="1015"/>
      <c r="BB5" s="957" t="s">
        <v>484</v>
      </c>
      <c r="BC5" s="959"/>
    </row>
    <row r="6" spans="1:55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963"/>
      <c r="AP6" s="962" t="s">
        <v>117</v>
      </c>
      <c r="AQ6" s="963"/>
      <c r="AR6" s="962" t="s">
        <v>117</v>
      </c>
      <c r="AS6" s="963"/>
      <c r="AT6" s="962" t="s">
        <v>117</v>
      </c>
      <c r="AU6" s="963"/>
      <c r="AV6" s="962" t="s">
        <v>117</v>
      </c>
      <c r="AW6" s="965"/>
      <c r="AX6" s="963" t="s">
        <v>117</v>
      </c>
      <c r="AY6" s="1011"/>
      <c r="AZ6" s="1016" t="s">
        <v>119</v>
      </c>
      <c r="BA6" s="1017"/>
      <c r="BB6" s="962" t="s">
        <v>492</v>
      </c>
      <c r="BC6" s="965"/>
    </row>
    <row r="7" spans="1:55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54"/>
      <c r="AP7" s="953" t="s">
        <v>265</v>
      </c>
      <c r="AQ7" s="954"/>
      <c r="AR7" s="953" t="s">
        <v>308</v>
      </c>
      <c r="AS7" s="954"/>
      <c r="AT7" s="953" t="s">
        <v>410</v>
      </c>
      <c r="AU7" s="954"/>
      <c r="AV7" s="953" t="s">
        <v>410</v>
      </c>
      <c r="AW7" s="964"/>
      <c r="AX7" s="954" t="s">
        <v>508</v>
      </c>
      <c r="AY7" s="969"/>
      <c r="AZ7" s="1012"/>
      <c r="BA7" s="1013"/>
      <c r="BB7" s="970"/>
      <c r="BC7" s="951"/>
    </row>
    <row r="8" spans="1:55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4"/>
      <c r="AP8" s="973" t="s">
        <v>219</v>
      </c>
      <c r="AQ8" s="974"/>
      <c r="AR8" s="973" t="s">
        <v>219</v>
      </c>
      <c r="AS8" s="974"/>
      <c r="AT8" s="973" t="s">
        <v>409</v>
      </c>
      <c r="AU8" s="974"/>
      <c r="AV8" s="973" t="s">
        <v>409</v>
      </c>
      <c r="AW8" s="975"/>
      <c r="AX8" s="974" t="s">
        <v>507</v>
      </c>
      <c r="AY8" s="976"/>
      <c r="AZ8" s="1018"/>
      <c r="BA8" s="1019"/>
      <c r="BB8" s="971"/>
      <c r="BC8" s="972"/>
    </row>
    <row r="9" spans="1:55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63"/>
      <c r="AU9" s="469"/>
      <c r="AV9" s="895"/>
      <c r="AW9" s="896"/>
      <c r="AX9" s="763"/>
      <c r="AY9" s="469"/>
      <c r="AZ9" s="763"/>
      <c r="BA9" s="469"/>
      <c r="BB9" s="65"/>
      <c r="BC9" s="66"/>
    </row>
    <row r="10" spans="1:5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298" t="s">
        <v>42</v>
      </c>
      <c r="AT10" s="877" t="s">
        <v>33</v>
      </c>
      <c r="AU10" s="885" t="s">
        <v>42</v>
      </c>
      <c r="AV10" s="877" t="s">
        <v>33</v>
      </c>
      <c r="AW10" s="897" t="s">
        <v>42</v>
      </c>
      <c r="AX10" s="892" t="s">
        <v>33</v>
      </c>
      <c r="AY10" s="808" t="s">
        <v>42</v>
      </c>
      <c r="AZ10" s="601" t="s">
        <v>33</v>
      </c>
      <c r="BA10" s="602" t="s">
        <v>42</v>
      </c>
      <c r="BB10" s="310" t="s">
        <v>33</v>
      </c>
      <c r="BC10" s="129" t="s">
        <v>42</v>
      </c>
    </row>
    <row r="11" spans="1:55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6">
        <v>100</v>
      </c>
      <c r="AP11" s="664">
        <v>229057</v>
      </c>
      <c r="AQ11" s="666">
        <v>100</v>
      </c>
      <c r="AR11" s="664">
        <v>213729</v>
      </c>
      <c r="AS11" s="666">
        <v>100</v>
      </c>
      <c r="AT11" s="703">
        <v>257230</v>
      </c>
      <c r="AU11" s="886">
        <v>100</v>
      </c>
      <c r="AV11" s="703">
        <v>300594</v>
      </c>
      <c r="AW11" s="898">
        <v>100</v>
      </c>
      <c r="AX11" s="706">
        <v>254507</v>
      </c>
      <c r="AY11" s="810">
        <v>100</v>
      </c>
      <c r="AZ11" s="603">
        <v>270000</v>
      </c>
      <c r="BA11" s="604">
        <v>100</v>
      </c>
      <c r="BB11" s="660">
        <v>260000</v>
      </c>
      <c r="BC11" s="665">
        <v>100</v>
      </c>
    </row>
    <row r="12" spans="1:55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299">
        <f>AR12/(AR12+AR13)</f>
        <v>0.83216500779915326</v>
      </c>
      <c r="AT12" s="234">
        <v>215240</v>
      </c>
      <c r="AU12" s="887">
        <f>AT12/(AT12+AT13)</f>
        <v>0.83135703857057885</v>
      </c>
      <c r="AV12" s="234">
        <v>263899</v>
      </c>
      <c r="AW12" s="899">
        <f>AV12/(AV12+AV13)</f>
        <v>0.87355427708889166</v>
      </c>
      <c r="AX12" s="481">
        <v>217473</v>
      </c>
      <c r="AY12" s="812">
        <f>AX12/(AX12+AX13)</f>
        <v>0.84925841748869468</v>
      </c>
      <c r="AZ12" s="605">
        <v>224200</v>
      </c>
      <c r="BA12" s="606">
        <f>AZ12/(AZ12+AZ13)</f>
        <v>0.82547864506627389</v>
      </c>
      <c r="BB12" s="121">
        <v>215000</v>
      </c>
      <c r="BC12" s="72">
        <f>BB12/(BB12+BB13)</f>
        <v>0.8212375859434683</v>
      </c>
    </row>
    <row r="13" spans="1:55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00">
        <f>1-AS12</f>
        <v>0.16783499220084674</v>
      </c>
      <c r="AT13" s="235">
        <v>43662</v>
      </c>
      <c r="AU13" s="888">
        <f>1-AU12</f>
        <v>0.16864296142942115</v>
      </c>
      <c r="AV13" s="235">
        <v>38199</v>
      </c>
      <c r="AW13" s="900">
        <f>1-AW12</f>
        <v>0.12644572291110834</v>
      </c>
      <c r="AX13" s="482">
        <v>38601</v>
      </c>
      <c r="AY13" s="814">
        <f>1-AY12</f>
        <v>0.15074158251130532</v>
      </c>
      <c r="AZ13" s="607">
        <v>47400</v>
      </c>
      <c r="BA13" s="608">
        <f>1-BA12</f>
        <v>0.17452135493372611</v>
      </c>
      <c r="BB13" s="122">
        <v>46800</v>
      </c>
      <c r="BC13" s="73">
        <f>1-BC12</f>
        <v>0.1787624140565317</v>
      </c>
    </row>
    <row r="14" spans="1:55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01"/>
      <c r="AT14" s="243">
        <v>-1672</v>
      </c>
      <c r="AU14" s="408"/>
      <c r="AV14" s="243">
        <v>-1504</v>
      </c>
      <c r="AW14" s="430"/>
      <c r="AX14" s="488">
        <v>-1566</v>
      </c>
      <c r="AY14" s="338"/>
      <c r="AZ14" s="609">
        <v>-1600</v>
      </c>
      <c r="BA14" s="610"/>
      <c r="BB14" s="123">
        <v>-1800</v>
      </c>
      <c r="BC14" s="64"/>
    </row>
    <row r="15" spans="1:55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6">
        <v>5.6</v>
      </c>
      <c r="AP15" s="664">
        <v>12195</v>
      </c>
      <c r="AQ15" s="666">
        <v>5.3240023225659989</v>
      </c>
      <c r="AR15" s="664">
        <v>11735</v>
      </c>
      <c r="AS15" s="666">
        <f>AR15/AR11*100</f>
        <v>5.4905979066949264</v>
      </c>
      <c r="AT15" s="703">
        <v>18144</v>
      </c>
      <c r="AU15" s="886">
        <f>AT15/AT11*100</f>
        <v>7.0536096100765846</v>
      </c>
      <c r="AV15" s="703">
        <v>23027</v>
      </c>
      <c r="AW15" s="898">
        <f>AV15/AV11*100</f>
        <v>7.6604988788864707</v>
      </c>
      <c r="AX15" s="706">
        <v>18941</v>
      </c>
      <c r="AY15" s="810">
        <f>AX15/AX11*100</f>
        <v>7.4422314513942638</v>
      </c>
      <c r="AZ15" s="603">
        <v>20000</v>
      </c>
      <c r="BA15" s="604">
        <f>AZ15/AZ11*100</f>
        <v>7.4074074074074066</v>
      </c>
      <c r="BB15" s="660">
        <v>20000</v>
      </c>
      <c r="BC15" s="665">
        <f>BB15/BB11*100</f>
        <v>7.6923076923076925</v>
      </c>
    </row>
    <row r="16" spans="1:55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03">
        <f>AR16/(AR16+AR17)</f>
        <v>0.41876085697741749</v>
      </c>
      <c r="AT16" s="234">
        <v>13703</v>
      </c>
      <c r="AU16" s="887">
        <f>AT16/(AT16+AT17)</f>
        <v>0.57050668220991718</v>
      </c>
      <c r="AV16" s="234">
        <v>18774</v>
      </c>
      <c r="AW16" s="899">
        <f>AV16/(AV16+AV17)</f>
        <v>0.64968681870090317</v>
      </c>
      <c r="AX16" s="481">
        <v>14555</v>
      </c>
      <c r="AY16" s="812">
        <f>AX16/(AX16+AX17)</f>
        <v>0.57206304288016352</v>
      </c>
      <c r="AZ16" s="605">
        <v>14300</v>
      </c>
      <c r="BA16" s="606">
        <f>AZ16/(AZ16+AZ17)</f>
        <v>0.53759398496240607</v>
      </c>
      <c r="BB16" s="121">
        <v>14000</v>
      </c>
      <c r="BC16" s="72">
        <f>BB16/(BB16+BB17)</f>
        <v>0.546875</v>
      </c>
    </row>
    <row r="17" spans="1:55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04">
        <f>1-AS16</f>
        <v>0.58123914302258251</v>
      </c>
      <c r="AT17" s="235">
        <v>10316</v>
      </c>
      <c r="AU17" s="888">
        <f>1-AU16</f>
        <v>0.42949331779008282</v>
      </c>
      <c r="AV17" s="235">
        <v>10123</v>
      </c>
      <c r="AW17" s="900">
        <f>1-AW16</f>
        <v>0.35031318129909683</v>
      </c>
      <c r="AX17" s="482">
        <v>10888</v>
      </c>
      <c r="AY17" s="814">
        <f>1-AY16</f>
        <v>0.42793695711983648</v>
      </c>
      <c r="AZ17" s="607">
        <v>12300</v>
      </c>
      <c r="BA17" s="608">
        <f>1-BA16</f>
        <v>0.46240601503759393</v>
      </c>
      <c r="BB17" s="122">
        <v>11600</v>
      </c>
      <c r="BC17" s="73">
        <f>1-BC16</f>
        <v>0.453125</v>
      </c>
    </row>
    <row r="18" spans="1:55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01"/>
      <c r="AT18" s="243">
        <v>-5875</v>
      </c>
      <c r="AU18" s="408"/>
      <c r="AV18" s="243">
        <v>-5869</v>
      </c>
      <c r="AW18" s="430"/>
      <c r="AX18" s="488">
        <v>-6502</v>
      </c>
      <c r="AY18" s="338"/>
      <c r="AZ18" s="609">
        <v>-6600</v>
      </c>
      <c r="BA18" s="610"/>
      <c r="BB18" s="123">
        <v>-5600</v>
      </c>
      <c r="BC18" s="64"/>
    </row>
    <row r="19" spans="1:55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0"/>
      <c r="AP19" s="678">
        <v>4626</v>
      </c>
      <c r="AQ19" s="680"/>
      <c r="AR19" s="678">
        <v>4278</v>
      </c>
      <c r="AS19" s="680"/>
      <c r="AT19" s="878">
        <v>5006</v>
      </c>
      <c r="AU19" s="889"/>
      <c r="AV19" s="878">
        <v>7018</v>
      </c>
      <c r="AW19" s="901"/>
      <c r="AX19" s="893">
        <v>5417</v>
      </c>
      <c r="AY19" s="817"/>
      <c r="AZ19" s="611"/>
      <c r="BA19" s="612"/>
      <c r="BB19" s="681"/>
      <c r="BC19" s="679"/>
    </row>
    <row r="20" spans="1:55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06"/>
      <c r="AT20" s="234">
        <v>3979</v>
      </c>
      <c r="AU20" s="405"/>
      <c r="AV20" s="234">
        <v>5716</v>
      </c>
      <c r="AW20" s="427"/>
      <c r="AX20" s="481">
        <v>4803</v>
      </c>
      <c r="AY20" s="336"/>
      <c r="AZ20" s="605"/>
      <c r="BA20" s="613"/>
      <c r="BB20" s="121"/>
      <c r="BC20" s="74"/>
    </row>
    <row r="21" spans="1:55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07"/>
      <c r="AT21" s="235">
        <v>-577</v>
      </c>
      <c r="AU21" s="406"/>
      <c r="AV21" s="235">
        <v>-532</v>
      </c>
      <c r="AW21" s="428"/>
      <c r="AX21" s="482">
        <v>-591</v>
      </c>
      <c r="AY21" s="332"/>
      <c r="AZ21" s="607"/>
      <c r="BA21" s="614"/>
      <c r="BB21" s="122"/>
      <c r="BC21" s="63"/>
    </row>
    <row r="22" spans="1:55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07"/>
      <c r="AT22" s="235">
        <v>721</v>
      </c>
      <c r="AU22" s="406"/>
      <c r="AV22" s="235">
        <v>1423</v>
      </c>
      <c r="AW22" s="428"/>
      <c r="AX22" s="482">
        <v>970</v>
      </c>
      <c r="AY22" s="332"/>
      <c r="AZ22" s="607"/>
      <c r="BA22" s="614"/>
      <c r="BB22" s="122"/>
      <c r="BC22" s="63"/>
    </row>
    <row r="23" spans="1:55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01"/>
      <c r="AT23" s="243">
        <v>882</v>
      </c>
      <c r="AU23" s="408"/>
      <c r="AV23" s="243">
        <v>410</v>
      </c>
      <c r="AW23" s="430"/>
      <c r="AX23" s="488">
        <v>234</v>
      </c>
      <c r="AY23" s="338"/>
      <c r="AZ23" s="609"/>
      <c r="BA23" s="610"/>
      <c r="BB23" s="123"/>
      <c r="BC23" s="64"/>
    </row>
    <row r="24" spans="1:55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7">
        <v>7.5</v>
      </c>
      <c r="AP24" s="684">
        <v>16822</v>
      </c>
      <c r="AQ24" s="687">
        <v>7.3440235399922296</v>
      </c>
      <c r="AR24" s="684">
        <v>16013</v>
      </c>
      <c r="AS24" s="687">
        <f>AR24/AR11*100</f>
        <v>7.4921980639033547</v>
      </c>
      <c r="AT24" s="709">
        <v>23151</v>
      </c>
      <c r="AU24" s="890">
        <f>AT24/AT11*100</f>
        <v>9.000116627143024</v>
      </c>
      <c r="AV24" s="709">
        <v>30046</v>
      </c>
      <c r="AW24" s="902">
        <f>AV24/AV11*100</f>
        <v>9.9955421598568162</v>
      </c>
      <c r="AX24" s="712">
        <v>24358</v>
      </c>
      <c r="AY24" s="819">
        <f>AX24/AX11*100</f>
        <v>9.5706601390138584</v>
      </c>
      <c r="AZ24" s="615">
        <v>24800</v>
      </c>
      <c r="BA24" s="616">
        <f>AZ24/AZ11*100</f>
        <v>9.1851851851851851</v>
      </c>
      <c r="BB24" s="688"/>
      <c r="BC24" s="685"/>
    </row>
    <row r="25" spans="1:55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0"/>
      <c r="AP25" s="678">
        <v>-84</v>
      </c>
      <c r="AQ25" s="680"/>
      <c r="AR25" s="678">
        <v>40097</v>
      </c>
      <c r="AS25" s="680"/>
      <c r="AT25" s="878">
        <v>2773</v>
      </c>
      <c r="AU25" s="889"/>
      <c r="AV25" s="878">
        <v>10904</v>
      </c>
      <c r="AW25" s="901"/>
      <c r="AX25" s="893">
        <v>14812</v>
      </c>
      <c r="AY25" s="817"/>
      <c r="AZ25" s="611"/>
      <c r="BA25" s="612"/>
      <c r="BB25" s="681"/>
      <c r="BC25" s="679"/>
    </row>
    <row r="26" spans="1:55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06"/>
      <c r="AT26" s="234">
        <v>38</v>
      </c>
      <c r="AU26" s="405"/>
      <c r="AV26" s="234">
        <v>330</v>
      </c>
      <c r="AW26" s="427"/>
      <c r="AX26" s="481">
        <v>71</v>
      </c>
      <c r="AY26" s="336"/>
      <c r="AZ26" s="605"/>
      <c r="BA26" s="613"/>
      <c r="BB26" s="121"/>
      <c r="BC26" s="74"/>
    </row>
    <row r="27" spans="1:55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07"/>
      <c r="AT27" s="235">
        <v>104</v>
      </c>
      <c r="AU27" s="406"/>
      <c r="AV27" s="235">
        <v>2428</v>
      </c>
      <c r="AW27" s="428"/>
      <c r="AX27" s="482">
        <v>105</v>
      </c>
      <c r="AY27" s="332"/>
      <c r="AZ27" s="607"/>
      <c r="BA27" s="614"/>
      <c r="BB27" s="122"/>
      <c r="BC27" s="63"/>
    </row>
    <row r="28" spans="1:55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07"/>
      <c r="AT28" s="235"/>
      <c r="AU28" s="406"/>
      <c r="AV28" s="235"/>
      <c r="AW28" s="428"/>
      <c r="AX28" s="482">
        <v>107</v>
      </c>
      <c r="AY28" s="332"/>
      <c r="AZ28" s="607"/>
      <c r="BA28" s="614"/>
      <c r="BB28" s="122"/>
      <c r="BC28" s="63"/>
    </row>
    <row r="29" spans="1:55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07"/>
      <c r="AT29" s="235">
        <v>3489</v>
      </c>
      <c r="AU29" s="406"/>
      <c r="AV29" s="235">
        <v>9583</v>
      </c>
      <c r="AW29" s="428"/>
      <c r="AX29" s="482">
        <v>15395</v>
      </c>
      <c r="AY29" s="332"/>
      <c r="AZ29" s="607"/>
      <c r="BA29" s="614"/>
      <c r="BB29" s="122"/>
      <c r="BC29" s="63"/>
    </row>
    <row r="30" spans="1:55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07"/>
      <c r="AT30" s="235">
        <v>29</v>
      </c>
      <c r="AU30" s="406"/>
      <c r="AV30" s="235"/>
      <c r="AW30" s="428"/>
      <c r="AX30" s="482"/>
      <c r="AY30" s="332"/>
      <c r="AZ30" s="607"/>
      <c r="BA30" s="614"/>
      <c r="BB30" s="122"/>
      <c r="BC30" s="63"/>
    </row>
    <row r="31" spans="1:55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07"/>
      <c r="AT31" s="235">
        <v>-660</v>
      </c>
      <c r="AU31" s="406"/>
      <c r="AV31" s="235">
        <v>-511</v>
      </c>
      <c r="AW31" s="428"/>
      <c r="AX31" s="482">
        <v>-800</v>
      </c>
      <c r="AY31" s="332"/>
      <c r="AZ31" s="607"/>
      <c r="BA31" s="614"/>
      <c r="BB31" s="122"/>
      <c r="BC31" s="63"/>
    </row>
    <row r="32" spans="1:55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07"/>
      <c r="AT32" s="235"/>
      <c r="AU32" s="406"/>
      <c r="AV32" s="235">
        <v>-751</v>
      </c>
      <c r="AW32" s="428"/>
      <c r="AX32" s="482">
        <v>-67</v>
      </c>
      <c r="AY32" s="332"/>
      <c r="AZ32" s="607"/>
      <c r="BA32" s="614"/>
      <c r="BB32" s="122"/>
      <c r="BC32" s="63"/>
    </row>
    <row r="33" spans="1:55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07"/>
      <c r="AT33" s="235">
        <v>-36</v>
      </c>
      <c r="AU33" s="406"/>
      <c r="AV33" s="235">
        <v>-173</v>
      </c>
      <c r="AW33" s="428"/>
      <c r="AX33" s="482"/>
      <c r="AY33" s="332"/>
      <c r="AZ33" s="607"/>
      <c r="BA33" s="614"/>
      <c r="BB33" s="122"/>
      <c r="BC33" s="63"/>
    </row>
    <row r="34" spans="1:55" hidden="1" outlineLevel="1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07"/>
      <c r="AT34" s="235"/>
      <c r="AU34" s="406"/>
      <c r="AV34" s="235"/>
      <c r="AW34" s="428"/>
      <c r="AX34" s="482"/>
      <c r="AY34" s="332"/>
      <c r="AZ34" s="607"/>
      <c r="BA34" s="614"/>
      <c r="BB34" s="122"/>
      <c r="BC34" s="63"/>
    </row>
    <row r="35" spans="1:55" collapsed="1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01"/>
      <c r="AT35" s="243"/>
      <c r="AU35" s="408"/>
      <c r="AV35" s="243"/>
      <c r="AW35" s="430"/>
      <c r="AX35" s="488"/>
      <c r="AY35" s="338"/>
      <c r="AZ35" s="609"/>
      <c r="BA35" s="610"/>
      <c r="BB35" s="123"/>
      <c r="BC35" s="64"/>
    </row>
    <row r="36" spans="1:55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01"/>
      <c r="AT36" s="243">
        <v>-191</v>
      </c>
      <c r="AU36" s="408"/>
      <c r="AV36" s="243"/>
      <c r="AW36" s="430"/>
      <c r="AX36" s="488"/>
      <c r="AY36" s="338"/>
      <c r="AZ36" s="609"/>
      <c r="BA36" s="610"/>
      <c r="BB36" s="123"/>
      <c r="BC36" s="64"/>
    </row>
    <row r="37" spans="1:55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0"/>
      <c r="AP37" s="678">
        <v>16737</v>
      </c>
      <c r="AQ37" s="680"/>
      <c r="AR37" s="678">
        <v>56111</v>
      </c>
      <c r="AS37" s="680"/>
      <c r="AT37" s="878">
        <v>25924</v>
      </c>
      <c r="AU37" s="889"/>
      <c r="AV37" s="878">
        <v>40951</v>
      </c>
      <c r="AW37" s="901"/>
      <c r="AX37" s="893">
        <v>39170</v>
      </c>
      <c r="AY37" s="817"/>
      <c r="AZ37" s="611"/>
      <c r="BA37" s="612"/>
      <c r="BB37" s="681"/>
      <c r="BC37" s="679"/>
    </row>
    <row r="38" spans="1:55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697">
        <v>5.0999999999999996</v>
      </c>
      <c r="AP38" s="696">
        <v>11851</v>
      </c>
      <c r="AQ38" s="697">
        <v>5.1738213632414638</v>
      </c>
      <c r="AR38" s="696">
        <v>39160</v>
      </c>
      <c r="AS38" s="697">
        <f>AR38/AR11*100</f>
        <v>18.322267918719501</v>
      </c>
      <c r="AT38" s="879">
        <v>17892</v>
      </c>
      <c r="AU38" s="891">
        <f>AT38/AT11*100</f>
        <v>6.9556428099366325</v>
      </c>
      <c r="AV38" s="879">
        <v>27226</v>
      </c>
      <c r="AW38" s="903">
        <f>AV38/AV11*100</f>
        <v>9.0573996819630462</v>
      </c>
      <c r="AX38" s="894">
        <v>27787</v>
      </c>
      <c r="AY38" s="821">
        <f>AX38/AX11*100</f>
        <v>10.917970822020612</v>
      </c>
      <c r="AZ38" s="617">
        <v>36600</v>
      </c>
      <c r="BA38" s="618">
        <f>AZ38/AZ11*100</f>
        <v>13.555555555555557</v>
      </c>
      <c r="BB38" s="699"/>
      <c r="BC38" s="698"/>
    </row>
    <row r="39" spans="1:5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765"/>
      <c r="AT39" s="764"/>
      <c r="AU39" s="475"/>
      <c r="AV39" s="904"/>
      <c r="AW39" s="905"/>
      <c r="AX39" s="764"/>
      <c r="AY39" s="475"/>
      <c r="AZ39" s="764"/>
      <c r="BA39" s="475"/>
      <c r="BB39" s="155"/>
      <c r="BC39" s="157"/>
    </row>
    <row r="40" spans="1:55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402"/>
      <c r="AP40" s="751">
        <v>26447</v>
      </c>
      <c r="AQ40" s="793"/>
      <c r="AR40" s="751">
        <v>26595</v>
      </c>
      <c r="AS40" s="793"/>
      <c r="AT40" s="751">
        <v>33610</v>
      </c>
      <c r="AU40" s="402"/>
      <c r="AV40" s="751">
        <v>38742</v>
      </c>
      <c r="AW40" s="424"/>
      <c r="AX40" s="792">
        <v>34978</v>
      </c>
      <c r="AY40" s="328"/>
      <c r="AZ40" s="822">
        <v>37500</v>
      </c>
      <c r="BA40" s="620"/>
      <c r="BB40" s="751"/>
      <c r="BC40" s="77"/>
    </row>
    <row r="41" spans="1:55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383</v>
      </c>
      <c r="AN41" s="738">
        <v>132.03</v>
      </c>
      <c r="AO41" s="787"/>
      <c r="AP41" s="738">
        <v>137.31</v>
      </c>
      <c r="AQ41" s="787"/>
      <c r="AR41" s="738">
        <v>462.28</v>
      </c>
      <c r="AS41" s="787"/>
      <c r="AT41" s="738">
        <v>219.47</v>
      </c>
      <c r="AU41" s="787"/>
      <c r="AV41" s="738">
        <v>342</v>
      </c>
      <c r="AW41" s="906"/>
      <c r="AX41" s="741">
        <v>359.46</v>
      </c>
      <c r="AY41" s="755"/>
      <c r="AZ41" s="743">
        <v>97.86</v>
      </c>
      <c r="BA41" s="754" t="s">
        <v>513</v>
      </c>
      <c r="BB41" s="745"/>
      <c r="BC41" s="736"/>
    </row>
    <row r="42" spans="1:55" ht="24" customHeight="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78"/>
      <c r="AP42" s="979">
        <v>60</v>
      </c>
      <c r="AQ42" s="980"/>
      <c r="AR42" s="979">
        <v>60</v>
      </c>
      <c r="AS42" s="980"/>
      <c r="AT42" s="977" t="s">
        <v>482</v>
      </c>
      <c r="AU42" s="978"/>
      <c r="AV42" s="977" t="s">
        <v>497</v>
      </c>
      <c r="AW42" s="981"/>
      <c r="AX42" s="978" t="s">
        <v>509</v>
      </c>
      <c r="AY42" s="983"/>
      <c r="AZ42" s="1020" t="s">
        <v>514</v>
      </c>
      <c r="BA42" s="1021"/>
      <c r="BB42" s="125"/>
      <c r="BC42" s="79"/>
    </row>
    <row r="43" spans="1:55">
      <c r="A43" s="841" t="s">
        <v>511</v>
      </c>
      <c r="B43" s="842"/>
      <c r="C43" s="843"/>
      <c r="D43" s="80"/>
      <c r="E43" s="82"/>
      <c r="F43" s="80"/>
      <c r="G43" s="82"/>
      <c r="H43" s="80"/>
      <c r="I43" s="82"/>
      <c r="J43" s="80"/>
      <c r="K43" s="82"/>
      <c r="L43" s="80"/>
      <c r="M43" s="82"/>
      <c r="N43" s="80"/>
      <c r="O43" s="82"/>
      <c r="P43" s="80"/>
      <c r="Q43" s="82"/>
      <c r="R43" s="80"/>
      <c r="S43" s="82"/>
      <c r="T43" s="844"/>
      <c r="U43" s="82"/>
      <c r="V43" s="844"/>
      <c r="W43" s="845"/>
      <c r="X43" s="844"/>
      <c r="Y43" s="846"/>
      <c r="Z43" s="847"/>
      <c r="AA43" s="846"/>
      <c r="AB43" s="847"/>
      <c r="AC43" s="846"/>
      <c r="AD43" s="847"/>
      <c r="AE43" s="846"/>
      <c r="AF43" s="847"/>
      <c r="AG43" s="845"/>
      <c r="AH43" s="844">
        <v>8.0000000000000002E-3</v>
      </c>
      <c r="AI43" s="845"/>
      <c r="AJ43" s="844">
        <v>8.9999999999999993E-3</v>
      </c>
      <c r="AK43" s="845"/>
      <c r="AL43" s="844">
        <v>8.9999999999999993E-3</v>
      </c>
      <c r="AM43" s="845"/>
      <c r="AN43" s="844">
        <v>1.2999999999999999E-2</v>
      </c>
      <c r="AO43" s="845"/>
      <c r="AP43" s="869">
        <v>1.7999999999999999E-2</v>
      </c>
      <c r="AQ43" s="845"/>
      <c r="AR43" s="869">
        <v>1.7000000000000001E-2</v>
      </c>
      <c r="AS43" s="845"/>
      <c r="AT43" s="869">
        <v>0.02</v>
      </c>
      <c r="AU43" s="845"/>
      <c r="AV43" s="869">
        <v>2.1000000000000001E-2</v>
      </c>
      <c r="AW43" s="846"/>
      <c r="AX43" s="872">
        <v>2.4E-2</v>
      </c>
      <c r="AY43" s="848"/>
      <c r="AZ43" s="849">
        <v>0.03</v>
      </c>
      <c r="BA43" s="850"/>
      <c r="BB43" s="851"/>
      <c r="BC43" s="82"/>
    </row>
    <row r="44" spans="1:55">
      <c r="A44" s="841" t="s">
        <v>90</v>
      </c>
      <c r="B44" s="842"/>
      <c r="C44" s="843"/>
      <c r="D44" s="80">
        <v>0.63800000000000001</v>
      </c>
      <c r="E44" s="82"/>
      <c r="F44" s="80">
        <v>0.20899999999999999</v>
      </c>
      <c r="G44" s="82"/>
      <c r="H44" s="80">
        <v>0.24399999999999999</v>
      </c>
      <c r="I44" s="82"/>
      <c r="J44" s="80">
        <v>0.222</v>
      </c>
      <c r="K44" s="82"/>
      <c r="L44" s="80" t="s">
        <v>16</v>
      </c>
      <c r="M44" s="82"/>
      <c r="N44" s="80">
        <v>0.218</v>
      </c>
      <c r="O44" s="82"/>
      <c r="P44" s="80">
        <v>0.14599999999999999</v>
      </c>
      <c r="Q44" s="82"/>
      <c r="R44" s="80">
        <v>0.23699999999999999</v>
      </c>
      <c r="S44" s="82"/>
      <c r="T44" s="844">
        <v>0.32500000000000001</v>
      </c>
      <c r="U44" s="82"/>
      <c r="V44" s="844">
        <v>0.34499999999999997</v>
      </c>
      <c r="W44" s="845"/>
      <c r="X44" s="844">
        <v>0.30199999999999999</v>
      </c>
      <c r="Y44" s="846"/>
      <c r="Z44" s="847">
        <v>0.27800000000000002</v>
      </c>
      <c r="AA44" s="846"/>
      <c r="AB44" s="847">
        <v>0.245</v>
      </c>
      <c r="AC44" s="846"/>
      <c r="AD44" s="847">
        <v>0.247</v>
      </c>
      <c r="AE44" s="846"/>
      <c r="AF44" s="847">
        <v>0.23</v>
      </c>
      <c r="AG44" s="845"/>
      <c r="AH44" s="844">
        <v>0.22500000000000001</v>
      </c>
      <c r="AI44" s="845"/>
      <c r="AJ44" s="844">
        <v>0.23</v>
      </c>
      <c r="AK44" s="845"/>
      <c r="AL44" s="844">
        <v>0.23300000000000001</v>
      </c>
      <c r="AM44" s="845"/>
      <c r="AN44" s="844">
        <v>0.34100000000000003</v>
      </c>
      <c r="AO44" s="845"/>
      <c r="AP44" s="869">
        <v>0.437</v>
      </c>
      <c r="AQ44" s="845"/>
      <c r="AR44" s="869">
        <v>0.13</v>
      </c>
      <c r="AS44" s="845"/>
      <c r="AT44" s="869">
        <v>0.36499999999999999</v>
      </c>
      <c r="AU44" s="845"/>
      <c r="AV44" s="869">
        <v>0.26300000000000001</v>
      </c>
      <c r="AW44" s="846"/>
      <c r="AX44" s="872">
        <v>0.33400000000000002</v>
      </c>
      <c r="AY44" s="848"/>
      <c r="AZ44" s="849">
        <v>0.32300000000000001</v>
      </c>
      <c r="BA44" s="850"/>
      <c r="BB44" s="851"/>
      <c r="BC44" s="82"/>
    </row>
    <row r="45" spans="1:55">
      <c r="A45" s="16" t="s">
        <v>500</v>
      </c>
      <c r="B45" s="43"/>
      <c r="C45" s="44"/>
      <c r="D45" s="867">
        <v>0.63800000000000001</v>
      </c>
      <c r="E45" s="868"/>
      <c r="F45" s="867">
        <v>0.20899999999999999</v>
      </c>
      <c r="G45" s="868"/>
      <c r="H45" s="867">
        <v>0.24399999999999999</v>
      </c>
      <c r="I45" s="868"/>
      <c r="J45" s="867">
        <v>0.222</v>
      </c>
      <c r="K45" s="868"/>
      <c r="L45" s="867" t="s">
        <v>16</v>
      </c>
      <c r="M45" s="868"/>
      <c r="N45" s="867">
        <v>0.218</v>
      </c>
      <c r="O45" s="868"/>
      <c r="P45" s="867">
        <v>0.14599999999999999</v>
      </c>
      <c r="Q45" s="868"/>
      <c r="R45" s="867">
        <v>0.23699999999999999</v>
      </c>
      <c r="S45" s="868"/>
      <c r="T45" s="869">
        <v>0.32500000000000001</v>
      </c>
      <c r="U45" s="868"/>
      <c r="V45" s="869">
        <v>0.34499999999999997</v>
      </c>
      <c r="W45" s="870"/>
      <c r="X45" s="869">
        <v>0.30199999999999999</v>
      </c>
      <c r="Y45" s="871"/>
      <c r="Z45" s="872">
        <v>0.27800000000000002</v>
      </c>
      <c r="AA45" s="871"/>
      <c r="AB45" s="872">
        <v>0.245</v>
      </c>
      <c r="AC45" s="871"/>
      <c r="AD45" s="872" t="s">
        <v>102</v>
      </c>
      <c r="AE45" s="871"/>
      <c r="AF45" s="872" t="s">
        <v>102</v>
      </c>
      <c r="AG45" s="870"/>
      <c r="AH45" s="869" t="s">
        <v>501</v>
      </c>
      <c r="AI45" s="870"/>
      <c r="AJ45" s="869" t="s">
        <v>102</v>
      </c>
      <c r="AK45" s="870"/>
      <c r="AL45" s="869" t="s">
        <v>102</v>
      </c>
      <c r="AM45" s="870"/>
      <c r="AN45" s="869" t="s">
        <v>102</v>
      </c>
      <c r="AO45" s="870"/>
      <c r="AP45" s="913">
        <v>50</v>
      </c>
      <c r="AQ45" s="870"/>
      <c r="AR45" s="913">
        <v>100</v>
      </c>
      <c r="AS45" s="870"/>
      <c r="AT45" s="913">
        <v>50</v>
      </c>
      <c r="AU45" s="870"/>
      <c r="AV45" s="913">
        <v>100</v>
      </c>
      <c r="AW45" s="871"/>
      <c r="AX45" s="913">
        <v>100</v>
      </c>
      <c r="AY45" s="873"/>
      <c r="AZ45" s="914">
        <v>200</v>
      </c>
      <c r="BA45" s="875"/>
      <c r="BB45" s="876"/>
      <c r="BC45" s="868"/>
    </row>
    <row r="46" spans="1:55">
      <c r="A46" s="852" t="s">
        <v>493</v>
      </c>
      <c r="B46" s="24"/>
      <c r="C46" s="853"/>
      <c r="D46" s="854">
        <v>0.63800000000000001</v>
      </c>
      <c r="E46" s="855"/>
      <c r="F46" s="854">
        <v>0.20899999999999999</v>
      </c>
      <c r="G46" s="855"/>
      <c r="H46" s="854">
        <v>0.24399999999999999</v>
      </c>
      <c r="I46" s="855"/>
      <c r="J46" s="856">
        <v>0.222</v>
      </c>
      <c r="K46" s="857"/>
      <c r="L46" s="856" t="s">
        <v>16</v>
      </c>
      <c r="M46" s="857"/>
      <c r="N46" s="856">
        <v>0.218</v>
      </c>
      <c r="O46" s="857"/>
      <c r="P46" s="856">
        <v>0.14599999999999999</v>
      </c>
      <c r="Q46" s="857"/>
      <c r="R46" s="856">
        <v>0.23699999999999999</v>
      </c>
      <c r="S46" s="857"/>
      <c r="T46" s="858">
        <v>0.32500000000000001</v>
      </c>
      <c r="U46" s="857"/>
      <c r="V46" s="858">
        <v>0.34499999999999997</v>
      </c>
      <c r="W46" s="859"/>
      <c r="X46" s="858">
        <v>0.30199999999999999</v>
      </c>
      <c r="Y46" s="860"/>
      <c r="Z46" s="861">
        <v>0.27800000000000002</v>
      </c>
      <c r="AA46" s="860"/>
      <c r="AB46" s="861">
        <v>0.245</v>
      </c>
      <c r="AC46" s="860"/>
      <c r="AD46" s="847">
        <v>0.247</v>
      </c>
      <c r="AE46" s="860"/>
      <c r="AF46" s="847">
        <v>0.23</v>
      </c>
      <c r="AG46" s="859"/>
      <c r="AH46" s="858">
        <v>0.22500000000000001</v>
      </c>
      <c r="AI46" s="859"/>
      <c r="AJ46" s="858">
        <v>0.23</v>
      </c>
      <c r="AK46" s="859"/>
      <c r="AL46" s="858">
        <v>0.23300000000000001</v>
      </c>
      <c r="AM46" s="859"/>
      <c r="AN46" s="858">
        <v>0.34100000000000003</v>
      </c>
      <c r="AO46" s="859"/>
      <c r="AP46" s="858">
        <v>0.85699999999999998</v>
      </c>
      <c r="AQ46" s="859"/>
      <c r="AR46" s="858">
        <v>0.38400000000000001</v>
      </c>
      <c r="AS46" s="859"/>
      <c r="AT46" s="858">
        <v>0.64300000000000002</v>
      </c>
      <c r="AU46" s="859"/>
      <c r="AV46" s="858">
        <v>0.628</v>
      </c>
      <c r="AW46" s="860"/>
      <c r="AX46" s="861">
        <v>0.69</v>
      </c>
      <c r="AY46" s="862"/>
      <c r="AZ46" s="864">
        <v>0.86599999999999999</v>
      </c>
      <c r="BA46" s="865"/>
      <c r="BB46" s="866"/>
      <c r="BC46" s="857"/>
    </row>
    <row r="47" spans="1:55" ht="14.25" customHeight="1">
      <c r="A47" s="47"/>
      <c r="B47" s="882" t="s">
        <v>499</v>
      </c>
      <c r="C47" s="46"/>
      <c r="D47" s="75"/>
      <c r="E47" s="84"/>
      <c r="F47" s="75"/>
      <c r="G47" s="84"/>
      <c r="H47" s="75"/>
      <c r="I47" s="84"/>
      <c r="J47" s="75"/>
      <c r="K47" s="84"/>
      <c r="L47" s="75"/>
      <c r="M47" s="84"/>
      <c r="N47" s="75"/>
      <c r="O47" s="84"/>
      <c r="P47" s="75"/>
      <c r="Q47" s="84"/>
      <c r="R47" s="75"/>
      <c r="S47" s="84"/>
      <c r="T47" s="75"/>
      <c r="U47" s="84"/>
      <c r="V47" s="75"/>
      <c r="W47" s="84"/>
      <c r="X47" s="75"/>
      <c r="Y47" s="84"/>
      <c r="Z47" s="479"/>
      <c r="AA47" s="480"/>
      <c r="AB47" s="479"/>
      <c r="AC47" s="480"/>
      <c r="AD47" s="479"/>
      <c r="AE47" s="480"/>
      <c r="AF47" s="479"/>
      <c r="AG47" s="480"/>
      <c r="AH47" s="479"/>
      <c r="AI47" s="480"/>
      <c r="AJ47" s="479"/>
      <c r="AK47" s="480"/>
      <c r="AL47" s="753" t="s">
        <v>386</v>
      </c>
      <c r="AM47" s="480"/>
      <c r="AN47" s="753"/>
      <c r="AO47" s="480"/>
      <c r="AP47" s="767"/>
      <c r="AQ47" s="768"/>
      <c r="AR47" s="767"/>
      <c r="AS47" s="768"/>
      <c r="AT47" s="767"/>
      <c r="AU47" s="480"/>
      <c r="AV47" s="907"/>
      <c r="AW47" s="908"/>
      <c r="AX47" s="767"/>
      <c r="AY47" s="480"/>
      <c r="AZ47" s="753" t="s">
        <v>515</v>
      </c>
      <c r="BA47" s="480"/>
      <c r="BB47" s="75"/>
      <c r="BC47" s="84"/>
    </row>
    <row r="48" spans="1:55" s="56" customFormat="1" ht="14.25" customHeight="1">
      <c r="A48" s="11" t="s">
        <v>74</v>
      </c>
      <c r="B48" s="54"/>
      <c r="C48" s="55"/>
      <c r="D48" s="989" t="s">
        <v>33</v>
      </c>
      <c r="E48" s="990"/>
      <c r="F48" s="989" t="s">
        <v>33</v>
      </c>
      <c r="G48" s="990"/>
      <c r="H48" s="989" t="s">
        <v>33</v>
      </c>
      <c r="I48" s="990"/>
      <c r="J48" s="989" t="s">
        <v>33</v>
      </c>
      <c r="K48" s="990"/>
      <c r="L48" s="989" t="s">
        <v>33</v>
      </c>
      <c r="M48" s="990"/>
      <c r="N48" s="989" t="s">
        <v>33</v>
      </c>
      <c r="O48" s="990"/>
      <c r="P48" s="989" t="s">
        <v>33</v>
      </c>
      <c r="Q48" s="990"/>
      <c r="R48" s="989" t="s">
        <v>33</v>
      </c>
      <c r="S48" s="990"/>
      <c r="T48" s="984" t="s">
        <v>33</v>
      </c>
      <c r="U48" s="985"/>
      <c r="V48" s="984" t="s">
        <v>33</v>
      </c>
      <c r="W48" s="985"/>
      <c r="X48" s="984" t="s">
        <v>33</v>
      </c>
      <c r="Y48" s="986"/>
      <c r="Z48" s="987" t="s">
        <v>33</v>
      </c>
      <c r="AA48" s="988"/>
      <c r="AB48" s="987" t="s">
        <v>33</v>
      </c>
      <c r="AC48" s="988"/>
      <c r="AD48" s="987" t="s">
        <v>33</v>
      </c>
      <c r="AE48" s="988"/>
      <c r="AF48" s="984" t="s">
        <v>33</v>
      </c>
      <c r="AG48" s="987"/>
      <c r="AH48" s="984" t="s">
        <v>33</v>
      </c>
      <c r="AI48" s="987"/>
      <c r="AJ48" s="984" t="s">
        <v>33</v>
      </c>
      <c r="AK48" s="987"/>
      <c r="AL48" s="984" t="s">
        <v>33</v>
      </c>
      <c r="AM48" s="987"/>
      <c r="AN48" s="984" t="s">
        <v>33</v>
      </c>
      <c r="AO48" s="987"/>
      <c r="AP48" s="984" t="s">
        <v>33</v>
      </c>
      <c r="AQ48" s="987"/>
      <c r="AR48" s="984" t="s">
        <v>33</v>
      </c>
      <c r="AS48" s="987"/>
      <c r="AT48" s="984" t="s">
        <v>33</v>
      </c>
      <c r="AU48" s="987"/>
      <c r="AV48" s="984" t="s">
        <v>33</v>
      </c>
      <c r="AW48" s="986"/>
      <c r="AX48" s="987" t="s">
        <v>33</v>
      </c>
      <c r="AY48" s="1002"/>
      <c r="AZ48" s="1022" t="s">
        <v>33</v>
      </c>
      <c r="BA48" s="1023"/>
      <c r="BB48" s="991" t="s">
        <v>33</v>
      </c>
      <c r="BC48" s="990"/>
    </row>
    <row r="49" spans="1:55" s="32" customFormat="1">
      <c r="A49" s="662" t="s">
        <v>77</v>
      </c>
      <c r="B49" s="690"/>
      <c r="C49" s="663"/>
      <c r="D49" s="703">
        <v>334603</v>
      </c>
      <c r="E49" s="704"/>
      <c r="F49" s="703">
        <v>324970</v>
      </c>
      <c r="G49" s="704"/>
      <c r="H49" s="703">
        <v>300736</v>
      </c>
      <c r="I49" s="704"/>
      <c r="J49" s="703">
        <v>328203</v>
      </c>
      <c r="K49" s="704"/>
      <c r="L49" s="703">
        <v>320217</v>
      </c>
      <c r="M49" s="704"/>
      <c r="N49" s="703">
        <v>379094</v>
      </c>
      <c r="O49" s="704"/>
      <c r="P49" s="703">
        <v>391580</v>
      </c>
      <c r="Q49" s="704"/>
      <c r="R49" s="703">
        <v>358677</v>
      </c>
      <c r="S49" s="704"/>
      <c r="T49" s="703">
        <v>316381</v>
      </c>
      <c r="U49" s="705"/>
      <c r="V49" s="703">
        <v>341723</v>
      </c>
      <c r="W49" s="705"/>
      <c r="X49" s="703">
        <v>350425</v>
      </c>
      <c r="Y49" s="704"/>
      <c r="Z49" s="706">
        <v>353269</v>
      </c>
      <c r="AA49" s="704"/>
      <c r="AB49" s="706">
        <v>375180</v>
      </c>
      <c r="AC49" s="704"/>
      <c r="AD49" s="706">
        <v>396238</v>
      </c>
      <c r="AE49" s="704"/>
      <c r="AF49" s="706">
        <v>433041</v>
      </c>
      <c r="AG49" s="705"/>
      <c r="AH49" s="703">
        <v>413264</v>
      </c>
      <c r="AI49" s="705"/>
      <c r="AJ49" s="703">
        <v>435354</v>
      </c>
      <c r="AK49" s="705"/>
      <c r="AL49" s="703">
        <v>462031</v>
      </c>
      <c r="AM49" s="788" t="s">
        <v>385</v>
      </c>
      <c r="AN49" s="703">
        <v>482575</v>
      </c>
      <c r="AO49" s="705"/>
      <c r="AP49" s="703">
        <v>468243</v>
      </c>
      <c r="AQ49" s="794"/>
      <c r="AR49" s="703">
        <v>535761</v>
      </c>
      <c r="AS49" s="794"/>
      <c r="AT49" s="703">
        <v>562187</v>
      </c>
      <c r="AU49" s="705"/>
      <c r="AV49" s="703">
        <v>573689</v>
      </c>
      <c r="AW49" s="704"/>
      <c r="AX49" s="706">
        <v>679143</v>
      </c>
      <c r="AY49" s="707"/>
      <c r="AZ49" s="625"/>
      <c r="BA49" s="626"/>
      <c r="BB49" s="706"/>
      <c r="BC49" s="704"/>
    </row>
    <row r="50" spans="1:55">
      <c r="A50" s="667"/>
      <c r="B50" s="7" t="s">
        <v>29</v>
      </c>
      <c r="C50" s="26"/>
      <c r="D50" s="88">
        <v>122887</v>
      </c>
      <c r="E50" s="87"/>
      <c r="F50" s="88">
        <v>118509</v>
      </c>
      <c r="G50" s="87"/>
      <c r="H50" s="88">
        <v>121170</v>
      </c>
      <c r="I50" s="87"/>
      <c r="J50" s="88">
        <v>124603</v>
      </c>
      <c r="K50" s="87"/>
      <c r="L50" s="88">
        <v>113253</v>
      </c>
      <c r="M50" s="87"/>
      <c r="N50" s="88">
        <v>111469</v>
      </c>
      <c r="O50" s="87"/>
      <c r="P50" s="88">
        <v>114394</v>
      </c>
      <c r="Q50" s="87"/>
      <c r="R50" s="88">
        <v>121113</v>
      </c>
      <c r="S50" s="87"/>
      <c r="T50" s="234">
        <v>131464</v>
      </c>
      <c r="U50" s="87"/>
      <c r="V50" s="234">
        <v>131892</v>
      </c>
      <c r="W50" s="405"/>
      <c r="X50" s="234">
        <v>157961</v>
      </c>
      <c r="Y50" s="427"/>
      <c r="Z50" s="481">
        <v>162928</v>
      </c>
      <c r="AA50" s="427"/>
      <c r="AB50" s="481">
        <v>176543</v>
      </c>
      <c r="AC50" s="427"/>
      <c r="AD50" s="481">
        <v>182308</v>
      </c>
      <c r="AE50" s="427"/>
      <c r="AF50" s="481">
        <v>191260</v>
      </c>
      <c r="AG50" s="405"/>
      <c r="AH50" s="234">
        <v>190317</v>
      </c>
      <c r="AI50" s="405"/>
      <c r="AJ50" s="234">
        <v>200631</v>
      </c>
      <c r="AK50" s="405"/>
      <c r="AL50" s="234">
        <v>209915</v>
      </c>
      <c r="AM50" s="789" t="s">
        <v>385</v>
      </c>
      <c r="AN50" s="234">
        <v>229908</v>
      </c>
      <c r="AO50" s="405"/>
      <c r="AP50" s="234">
        <v>243757</v>
      </c>
      <c r="AQ50" s="795"/>
      <c r="AR50" s="234">
        <v>249426</v>
      </c>
      <c r="AS50" s="795"/>
      <c r="AT50" s="234">
        <v>260410</v>
      </c>
      <c r="AU50" s="405"/>
      <c r="AV50" s="234">
        <v>278313</v>
      </c>
      <c r="AW50" s="427"/>
      <c r="AX50" s="481">
        <v>325494</v>
      </c>
      <c r="AY50" s="336"/>
      <c r="AZ50" s="627"/>
      <c r="BA50" s="628"/>
      <c r="BB50" s="86"/>
      <c r="BC50" s="87"/>
    </row>
    <row r="51" spans="1:55">
      <c r="A51" s="667"/>
      <c r="B51" s="9" t="s">
        <v>91</v>
      </c>
      <c r="C51" s="36"/>
      <c r="D51" s="91">
        <v>88981</v>
      </c>
      <c r="E51" s="90"/>
      <c r="F51" s="91">
        <v>89134</v>
      </c>
      <c r="G51" s="90"/>
      <c r="H51" s="91">
        <v>89230</v>
      </c>
      <c r="I51" s="90"/>
      <c r="J51" s="91">
        <v>86124</v>
      </c>
      <c r="K51" s="90"/>
      <c r="L51" s="91">
        <v>94729</v>
      </c>
      <c r="M51" s="90"/>
      <c r="N51" s="91">
        <v>102380</v>
      </c>
      <c r="O51" s="90"/>
      <c r="P51" s="91">
        <v>110967</v>
      </c>
      <c r="Q51" s="90"/>
      <c r="R51" s="91">
        <v>91792</v>
      </c>
      <c r="S51" s="90"/>
      <c r="T51" s="235">
        <v>87114</v>
      </c>
      <c r="U51" s="90"/>
      <c r="V51" s="235">
        <v>104286</v>
      </c>
      <c r="W51" s="406"/>
      <c r="X51" s="235">
        <v>102374</v>
      </c>
      <c r="Y51" s="428"/>
      <c r="Z51" s="482">
        <v>101586</v>
      </c>
      <c r="AA51" s="428"/>
      <c r="AB51" s="482">
        <v>94404</v>
      </c>
      <c r="AC51" s="428"/>
      <c r="AD51" s="482">
        <v>102399</v>
      </c>
      <c r="AE51" s="428"/>
      <c r="AF51" s="482">
        <v>106753</v>
      </c>
      <c r="AG51" s="406"/>
      <c r="AH51" s="235">
        <v>106214</v>
      </c>
      <c r="AI51" s="406"/>
      <c r="AJ51" s="235">
        <v>113183</v>
      </c>
      <c r="AK51" s="406"/>
      <c r="AL51" s="235">
        <v>111358</v>
      </c>
      <c r="AM51" s="406"/>
      <c r="AN51" s="235">
        <v>113854</v>
      </c>
      <c r="AO51" s="406"/>
      <c r="AP51" s="235">
        <v>113775</v>
      </c>
      <c r="AQ51" s="796"/>
      <c r="AR51" s="235">
        <v>137838</v>
      </c>
      <c r="AS51" s="796"/>
      <c r="AT51" s="235">
        <v>152871</v>
      </c>
      <c r="AU51" s="406"/>
      <c r="AV51" s="235">
        <v>151667</v>
      </c>
      <c r="AW51" s="428"/>
      <c r="AX51" s="482">
        <v>158582</v>
      </c>
      <c r="AY51" s="332"/>
      <c r="AZ51" s="629"/>
      <c r="BA51" s="630"/>
      <c r="BB51" s="89"/>
      <c r="BC51" s="90"/>
    </row>
    <row r="52" spans="1:55">
      <c r="A52" s="667"/>
      <c r="B52" s="9" t="s">
        <v>92</v>
      </c>
      <c r="C52" s="36"/>
      <c r="D52" s="91">
        <v>122734</v>
      </c>
      <c r="E52" s="90"/>
      <c r="F52" s="91">
        <v>117326</v>
      </c>
      <c r="G52" s="90"/>
      <c r="H52" s="91">
        <v>90335</v>
      </c>
      <c r="I52" s="90"/>
      <c r="J52" s="91">
        <v>117476</v>
      </c>
      <c r="K52" s="90"/>
      <c r="L52" s="91">
        <v>112234</v>
      </c>
      <c r="M52" s="90"/>
      <c r="N52" s="91">
        <v>165244</v>
      </c>
      <c r="O52" s="90"/>
      <c r="P52" s="91">
        <v>166217</v>
      </c>
      <c r="Q52" s="90"/>
      <c r="R52" s="91">
        <v>145771</v>
      </c>
      <c r="S52" s="90"/>
      <c r="T52" s="235">
        <v>97802</v>
      </c>
      <c r="U52" s="90"/>
      <c r="V52" s="235">
        <v>105543</v>
      </c>
      <c r="W52" s="406"/>
      <c r="X52" s="235">
        <v>90088</v>
      </c>
      <c r="Y52" s="428"/>
      <c r="Z52" s="482">
        <v>88755</v>
      </c>
      <c r="AA52" s="428"/>
      <c r="AB52" s="482">
        <v>104232</v>
      </c>
      <c r="AC52" s="428"/>
      <c r="AD52" s="482">
        <v>111530</v>
      </c>
      <c r="AE52" s="428"/>
      <c r="AF52" s="482">
        <v>135027</v>
      </c>
      <c r="AG52" s="406"/>
      <c r="AH52" s="235">
        <v>116732</v>
      </c>
      <c r="AI52" s="406"/>
      <c r="AJ52" s="235">
        <v>121540</v>
      </c>
      <c r="AK52" s="406"/>
      <c r="AL52" s="235">
        <v>140757</v>
      </c>
      <c r="AM52" s="789" t="s">
        <v>385</v>
      </c>
      <c r="AN52" s="235">
        <v>138812</v>
      </c>
      <c r="AO52" s="406"/>
      <c r="AP52" s="235">
        <v>110709</v>
      </c>
      <c r="AQ52" s="796"/>
      <c r="AR52" s="235">
        <v>148497</v>
      </c>
      <c r="AS52" s="796"/>
      <c r="AT52" s="235">
        <v>148904</v>
      </c>
      <c r="AU52" s="406"/>
      <c r="AV52" s="235">
        <v>143707</v>
      </c>
      <c r="AW52" s="428"/>
      <c r="AX52" s="482">
        <v>195066</v>
      </c>
      <c r="AY52" s="332"/>
      <c r="AZ52" s="629"/>
      <c r="BA52" s="630"/>
      <c r="BB52" s="89"/>
      <c r="BC52" s="90"/>
    </row>
    <row r="53" spans="1:55" s="136" customFormat="1">
      <c r="A53" s="701"/>
      <c r="B53" s="137" t="s">
        <v>17</v>
      </c>
      <c r="C53" s="138"/>
      <c r="D53" s="141">
        <v>78292</v>
      </c>
      <c r="E53" s="140"/>
      <c r="F53" s="141">
        <v>69643</v>
      </c>
      <c r="G53" s="140"/>
      <c r="H53" s="141">
        <v>57294</v>
      </c>
      <c r="I53" s="140"/>
      <c r="J53" s="141">
        <v>88912</v>
      </c>
      <c r="K53" s="140"/>
      <c r="L53" s="141">
        <v>88275</v>
      </c>
      <c r="M53" s="140"/>
      <c r="N53" s="141">
        <v>141472</v>
      </c>
      <c r="O53" s="140"/>
      <c r="P53" s="141">
        <v>143497</v>
      </c>
      <c r="Q53" s="140"/>
      <c r="R53" s="141">
        <v>119425</v>
      </c>
      <c r="S53" s="140"/>
      <c r="T53" s="236">
        <v>68828</v>
      </c>
      <c r="U53" s="140"/>
      <c r="V53" s="236">
        <v>89511</v>
      </c>
      <c r="W53" s="407"/>
      <c r="X53" s="236">
        <v>80249</v>
      </c>
      <c r="Y53" s="429"/>
      <c r="Z53" s="407">
        <v>79095</v>
      </c>
      <c r="AA53" s="429"/>
      <c r="AB53" s="407">
        <v>93760</v>
      </c>
      <c r="AC53" s="429"/>
      <c r="AD53" s="407">
        <v>94583</v>
      </c>
      <c r="AE53" s="429"/>
      <c r="AF53" s="407">
        <v>116932</v>
      </c>
      <c r="AG53" s="407"/>
      <c r="AH53" s="236">
        <v>98237</v>
      </c>
      <c r="AI53" s="407"/>
      <c r="AJ53" s="236">
        <v>114545</v>
      </c>
      <c r="AK53" s="407"/>
      <c r="AL53" s="236">
        <v>126739</v>
      </c>
      <c r="AM53" s="407"/>
      <c r="AN53" s="236">
        <v>134578</v>
      </c>
      <c r="AO53" s="407"/>
      <c r="AP53" s="236">
        <v>111587</v>
      </c>
      <c r="AQ53" s="797"/>
      <c r="AR53" s="236">
        <v>132203</v>
      </c>
      <c r="AS53" s="797"/>
      <c r="AT53" s="236">
        <v>145185</v>
      </c>
      <c r="AU53" s="407"/>
      <c r="AV53" s="236">
        <v>144282</v>
      </c>
      <c r="AW53" s="429"/>
      <c r="AX53" s="407">
        <v>213457</v>
      </c>
      <c r="AY53" s="337"/>
      <c r="AZ53" s="631"/>
      <c r="BA53" s="632"/>
      <c r="BB53" s="139"/>
      <c r="BC53" s="140"/>
    </row>
    <row r="54" spans="1:55" s="32" customFormat="1">
      <c r="A54" s="662" t="s">
        <v>93</v>
      </c>
      <c r="B54" s="690"/>
      <c r="C54" s="663"/>
      <c r="D54" s="703">
        <v>195359</v>
      </c>
      <c r="E54" s="704"/>
      <c r="F54" s="703">
        <v>185607</v>
      </c>
      <c r="G54" s="704"/>
      <c r="H54" s="703">
        <v>165314</v>
      </c>
      <c r="I54" s="704"/>
      <c r="J54" s="703">
        <v>170507</v>
      </c>
      <c r="K54" s="704"/>
      <c r="L54" s="703">
        <v>166480</v>
      </c>
      <c r="M54" s="704"/>
      <c r="N54" s="703">
        <v>173416</v>
      </c>
      <c r="O54" s="704"/>
      <c r="P54" s="703">
        <v>173018</v>
      </c>
      <c r="Q54" s="704"/>
      <c r="R54" s="703">
        <v>147411</v>
      </c>
      <c r="S54" s="704"/>
      <c r="T54" s="703">
        <v>129448</v>
      </c>
      <c r="U54" s="705"/>
      <c r="V54" s="703">
        <v>135812</v>
      </c>
      <c r="W54" s="705"/>
      <c r="X54" s="703">
        <v>144619</v>
      </c>
      <c r="Y54" s="704"/>
      <c r="Z54" s="706">
        <v>141733</v>
      </c>
      <c r="AA54" s="704"/>
      <c r="AB54" s="706">
        <v>147352</v>
      </c>
      <c r="AC54" s="704"/>
      <c r="AD54" s="706">
        <v>159596</v>
      </c>
      <c r="AE54" s="704"/>
      <c r="AF54" s="706">
        <v>169952</v>
      </c>
      <c r="AG54" s="705"/>
      <c r="AH54" s="703">
        <v>155740</v>
      </c>
      <c r="AI54" s="705"/>
      <c r="AJ54" s="703">
        <v>158484</v>
      </c>
      <c r="AK54" s="705"/>
      <c r="AL54" s="703">
        <v>167480</v>
      </c>
      <c r="AM54" s="788" t="s">
        <v>385</v>
      </c>
      <c r="AN54" s="703">
        <v>183470</v>
      </c>
      <c r="AO54" s="705"/>
      <c r="AP54" s="703">
        <v>181886</v>
      </c>
      <c r="AQ54" s="794"/>
      <c r="AR54" s="703">
        <v>208932</v>
      </c>
      <c r="AS54" s="794"/>
      <c r="AT54" s="703">
        <v>214427</v>
      </c>
      <c r="AU54" s="705"/>
      <c r="AV54" s="703">
        <v>219256</v>
      </c>
      <c r="AW54" s="704"/>
      <c r="AX54" s="706">
        <v>267439</v>
      </c>
      <c r="AY54" s="707"/>
      <c r="AZ54" s="625"/>
      <c r="BA54" s="626"/>
      <c r="BB54" s="706"/>
      <c r="BC54" s="704"/>
    </row>
    <row r="55" spans="1:55">
      <c r="A55" s="672"/>
      <c r="B55" s="7" t="s">
        <v>18</v>
      </c>
      <c r="C55" s="26"/>
      <c r="D55" s="144">
        <v>62699</v>
      </c>
      <c r="E55" s="143"/>
      <c r="F55" s="144">
        <v>59616</v>
      </c>
      <c r="G55" s="143"/>
      <c r="H55" s="144">
        <v>57416</v>
      </c>
      <c r="I55" s="143"/>
      <c r="J55" s="144">
        <v>52793</v>
      </c>
      <c r="K55" s="143"/>
      <c r="L55" s="144">
        <v>45045</v>
      </c>
      <c r="M55" s="143"/>
      <c r="N55" s="144">
        <v>40660</v>
      </c>
      <c r="O55" s="143"/>
      <c r="P55" s="144">
        <v>32922</v>
      </c>
      <c r="Q55" s="143"/>
      <c r="R55" s="144">
        <v>32752</v>
      </c>
      <c r="S55" s="143"/>
      <c r="T55" s="237">
        <v>30670</v>
      </c>
      <c r="U55" s="143"/>
      <c r="V55" s="237">
        <v>30686</v>
      </c>
      <c r="W55" s="405"/>
      <c r="X55" s="237">
        <v>29362</v>
      </c>
      <c r="Y55" s="427"/>
      <c r="Z55" s="483">
        <v>23802</v>
      </c>
      <c r="AA55" s="427"/>
      <c r="AB55" s="483">
        <v>23189</v>
      </c>
      <c r="AC55" s="427"/>
      <c r="AD55" s="483">
        <v>22443</v>
      </c>
      <c r="AE55" s="427"/>
      <c r="AF55" s="483">
        <v>22972</v>
      </c>
      <c r="AG55" s="405"/>
      <c r="AH55" s="237">
        <v>22776</v>
      </c>
      <c r="AI55" s="405"/>
      <c r="AJ55" s="237">
        <v>21142</v>
      </c>
      <c r="AK55" s="405"/>
      <c r="AL55" s="237">
        <v>21947</v>
      </c>
      <c r="AM55" s="405"/>
      <c r="AN55" s="237">
        <v>20679</v>
      </c>
      <c r="AO55" s="405"/>
      <c r="AP55" s="237">
        <v>20987</v>
      </c>
      <c r="AQ55" s="795"/>
      <c r="AR55" s="237">
        <v>21916</v>
      </c>
      <c r="AS55" s="795"/>
      <c r="AT55" s="237">
        <v>22402</v>
      </c>
      <c r="AU55" s="405"/>
      <c r="AV55" s="237">
        <v>22647</v>
      </c>
      <c r="AW55" s="427"/>
      <c r="AX55" s="483">
        <v>24273</v>
      </c>
      <c r="AY55" s="336"/>
      <c r="AZ55" s="627"/>
      <c r="BA55" s="628"/>
      <c r="BB55" s="86"/>
      <c r="BC55" s="87"/>
    </row>
    <row r="56" spans="1:55">
      <c r="A56" s="672"/>
      <c r="B56" s="9" t="s">
        <v>94</v>
      </c>
      <c r="C56" s="36"/>
      <c r="D56" s="134">
        <v>49905</v>
      </c>
      <c r="E56" s="133"/>
      <c r="F56" s="134">
        <v>49905</v>
      </c>
      <c r="G56" s="133"/>
      <c r="H56" s="134">
        <v>40000</v>
      </c>
      <c r="I56" s="133"/>
      <c r="J56" s="134">
        <v>40000</v>
      </c>
      <c r="K56" s="133"/>
      <c r="L56" s="134">
        <v>45000</v>
      </c>
      <c r="M56" s="133"/>
      <c r="N56" s="134">
        <v>25000</v>
      </c>
      <c r="O56" s="133"/>
      <c r="P56" s="134">
        <v>25000</v>
      </c>
      <c r="Q56" s="133"/>
      <c r="R56" s="134">
        <v>20000</v>
      </c>
      <c r="S56" s="133"/>
      <c r="T56" s="238">
        <v>34000</v>
      </c>
      <c r="U56" s="133"/>
      <c r="V56" s="238">
        <v>24000</v>
      </c>
      <c r="W56" s="406"/>
      <c r="X56" s="238">
        <v>24000</v>
      </c>
      <c r="Y56" s="428"/>
      <c r="Z56" s="413">
        <v>29000</v>
      </c>
      <c r="AA56" s="428"/>
      <c r="AB56" s="413">
        <v>29000</v>
      </c>
      <c r="AC56" s="428"/>
      <c r="AD56" s="413">
        <v>39000</v>
      </c>
      <c r="AE56" s="428"/>
      <c r="AF56" s="413">
        <v>34000</v>
      </c>
      <c r="AG56" s="406"/>
      <c r="AH56" s="238">
        <v>27000</v>
      </c>
      <c r="AI56" s="406"/>
      <c r="AJ56" s="238">
        <v>27000</v>
      </c>
      <c r="AK56" s="406"/>
      <c r="AL56" s="238">
        <v>43000</v>
      </c>
      <c r="AM56" s="406"/>
      <c r="AN56" s="238">
        <v>36000</v>
      </c>
      <c r="AO56" s="406"/>
      <c r="AP56" s="238">
        <v>51000</v>
      </c>
      <c r="AQ56" s="796"/>
      <c r="AR56" s="238">
        <v>46000</v>
      </c>
      <c r="AS56" s="796"/>
      <c r="AT56" s="238">
        <v>41000</v>
      </c>
      <c r="AU56" s="406"/>
      <c r="AV56" s="238">
        <v>41000</v>
      </c>
      <c r="AW56" s="428"/>
      <c r="AX56" s="413">
        <v>56000</v>
      </c>
      <c r="AY56" s="332"/>
      <c r="AZ56" s="629"/>
      <c r="BA56" s="630"/>
      <c r="BB56" s="89"/>
      <c r="BC56" s="90"/>
    </row>
    <row r="57" spans="1:55">
      <c r="A57" s="672"/>
      <c r="B57" s="9" t="s">
        <v>95</v>
      </c>
      <c r="C57" s="36"/>
      <c r="D57" s="134">
        <v>15835</v>
      </c>
      <c r="E57" s="133"/>
      <c r="F57" s="134">
        <v>15399</v>
      </c>
      <c r="G57" s="133"/>
      <c r="H57" s="134">
        <v>14043</v>
      </c>
      <c r="I57" s="133"/>
      <c r="J57" s="134">
        <v>13192</v>
      </c>
      <c r="K57" s="133"/>
      <c r="L57" s="134">
        <v>15163</v>
      </c>
      <c r="M57" s="133"/>
      <c r="N57" s="134">
        <v>24183</v>
      </c>
      <c r="O57" s="133"/>
      <c r="P57" s="134">
        <v>23913</v>
      </c>
      <c r="Q57" s="133"/>
      <c r="R57" s="134">
        <v>22900</v>
      </c>
      <c r="S57" s="133"/>
      <c r="T57" s="238">
        <v>20030</v>
      </c>
      <c r="U57" s="133"/>
      <c r="V57" s="238">
        <v>25391</v>
      </c>
      <c r="W57" s="406"/>
      <c r="X57" s="238">
        <v>27516</v>
      </c>
      <c r="Y57" s="428"/>
      <c r="Z57" s="413">
        <v>24790</v>
      </c>
      <c r="AA57" s="428"/>
      <c r="AB57" s="413">
        <v>29007</v>
      </c>
      <c r="AC57" s="428"/>
      <c r="AD57" s="413">
        <v>33163</v>
      </c>
      <c r="AE57" s="428"/>
      <c r="AF57" s="413">
        <v>42308</v>
      </c>
      <c r="AG57" s="406"/>
      <c r="AH57" s="238">
        <v>43954</v>
      </c>
      <c r="AI57" s="406"/>
      <c r="AJ57" s="238">
        <v>38600</v>
      </c>
      <c r="AK57" s="406"/>
      <c r="AL57" s="238">
        <v>28912</v>
      </c>
      <c r="AM57" s="406"/>
      <c r="AN57" s="238">
        <v>50702</v>
      </c>
      <c r="AO57" s="406"/>
      <c r="AP57" s="238">
        <v>45084</v>
      </c>
      <c r="AQ57" s="796"/>
      <c r="AR57" s="238">
        <v>61353</v>
      </c>
      <c r="AS57" s="796"/>
      <c r="AT57" s="238">
        <v>61896</v>
      </c>
      <c r="AU57" s="406"/>
      <c r="AV57" s="238">
        <v>64283</v>
      </c>
      <c r="AW57" s="428"/>
      <c r="AX57" s="413">
        <v>54083</v>
      </c>
      <c r="AY57" s="332"/>
      <c r="AZ57" s="629"/>
      <c r="BA57" s="630"/>
      <c r="BB57" s="89"/>
      <c r="BC57" s="90"/>
    </row>
    <row r="58" spans="1:55">
      <c r="A58" s="672"/>
      <c r="B58" s="9" t="s">
        <v>311</v>
      </c>
      <c r="C58" s="36"/>
      <c r="D58" s="134">
        <v>14643</v>
      </c>
      <c r="E58" s="133"/>
      <c r="F58" s="134">
        <v>13486</v>
      </c>
      <c r="G58" s="133"/>
      <c r="H58" s="134">
        <v>12967</v>
      </c>
      <c r="I58" s="133"/>
      <c r="J58" s="134">
        <v>12754</v>
      </c>
      <c r="K58" s="133"/>
      <c r="L58" s="134">
        <v>12661</v>
      </c>
      <c r="M58" s="133"/>
      <c r="N58" s="134">
        <v>12557</v>
      </c>
      <c r="O58" s="133"/>
      <c r="P58" s="134">
        <v>12415</v>
      </c>
      <c r="Q58" s="133"/>
      <c r="R58" s="134">
        <v>12804</v>
      </c>
      <c r="S58" s="133"/>
      <c r="T58" s="238">
        <v>12549</v>
      </c>
      <c r="U58" s="133"/>
      <c r="V58" s="238">
        <v>13558</v>
      </c>
      <c r="W58" s="406"/>
      <c r="X58" s="238">
        <v>16632</v>
      </c>
      <c r="Y58" s="428"/>
      <c r="Z58" s="413">
        <v>16412</v>
      </c>
      <c r="AA58" s="428"/>
      <c r="AB58" s="413">
        <v>15854</v>
      </c>
      <c r="AC58" s="428"/>
      <c r="AD58" s="413">
        <v>15898</v>
      </c>
      <c r="AE58" s="428"/>
      <c r="AF58" s="413">
        <v>13593</v>
      </c>
      <c r="AG58" s="406"/>
      <c r="AH58" s="238">
        <v>13553</v>
      </c>
      <c r="AI58" s="406"/>
      <c r="AJ58" s="238">
        <v>12208</v>
      </c>
      <c r="AK58" s="406"/>
      <c r="AL58" s="238">
        <v>10982</v>
      </c>
      <c r="AM58" s="406"/>
      <c r="AN58" s="238">
        <v>10059</v>
      </c>
      <c r="AO58" s="406"/>
      <c r="AP58" s="238">
        <v>10268</v>
      </c>
      <c r="AQ58" s="796"/>
      <c r="AR58" s="238">
        <v>8289</v>
      </c>
      <c r="AS58" s="796"/>
      <c r="AT58" s="238">
        <v>7860</v>
      </c>
      <c r="AU58" s="406"/>
      <c r="AV58" s="238">
        <v>8414</v>
      </c>
      <c r="AW58" s="428"/>
      <c r="AX58" s="413">
        <v>7663</v>
      </c>
      <c r="AY58" s="332"/>
      <c r="AZ58" s="629"/>
      <c r="BA58" s="630"/>
      <c r="BB58" s="89"/>
      <c r="BC58" s="90"/>
    </row>
    <row r="59" spans="1:55">
      <c r="A59" s="672"/>
      <c r="B59" s="13" t="s">
        <v>20</v>
      </c>
      <c r="C59" s="29"/>
      <c r="D59" s="141">
        <v>21326</v>
      </c>
      <c r="E59" s="140"/>
      <c r="F59" s="141">
        <v>17857</v>
      </c>
      <c r="G59" s="140"/>
      <c r="H59" s="141">
        <v>11235</v>
      </c>
      <c r="I59" s="140"/>
      <c r="J59" s="141">
        <v>22726</v>
      </c>
      <c r="K59" s="140"/>
      <c r="L59" s="141">
        <v>15726</v>
      </c>
      <c r="M59" s="140"/>
      <c r="N59" s="141">
        <v>37051</v>
      </c>
      <c r="O59" s="140"/>
      <c r="P59" s="141">
        <v>38659</v>
      </c>
      <c r="Q59" s="140"/>
      <c r="R59" s="141">
        <v>28794</v>
      </c>
      <c r="S59" s="140"/>
      <c r="T59" s="236">
        <v>8331</v>
      </c>
      <c r="U59" s="140"/>
      <c r="V59" s="236">
        <v>17265</v>
      </c>
      <c r="W59" s="408"/>
      <c r="X59" s="236">
        <v>13315</v>
      </c>
      <c r="Y59" s="430"/>
      <c r="Z59" s="407">
        <v>10747</v>
      </c>
      <c r="AA59" s="430"/>
      <c r="AB59" s="407">
        <v>15768</v>
      </c>
      <c r="AC59" s="430"/>
      <c r="AD59" s="407">
        <v>16078</v>
      </c>
      <c r="AE59" s="430"/>
      <c r="AF59" s="407">
        <v>22125</v>
      </c>
      <c r="AG59" s="408"/>
      <c r="AH59" s="236">
        <v>14805</v>
      </c>
      <c r="AI59" s="408"/>
      <c r="AJ59" s="236">
        <v>20424</v>
      </c>
      <c r="AK59" s="408"/>
      <c r="AL59" s="236">
        <v>23467</v>
      </c>
      <c r="AM59" s="789" t="s">
        <v>385</v>
      </c>
      <c r="AN59" s="236">
        <v>21870</v>
      </c>
      <c r="AO59" s="408"/>
      <c r="AP59" s="236">
        <v>14925</v>
      </c>
      <c r="AQ59" s="798"/>
      <c r="AR59" s="236">
        <v>31802</v>
      </c>
      <c r="AS59" s="798"/>
      <c r="AT59" s="236">
        <v>37269</v>
      </c>
      <c r="AU59" s="408"/>
      <c r="AV59" s="236">
        <v>36352</v>
      </c>
      <c r="AW59" s="430"/>
      <c r="AX59" s="407">
        <v>61020</v>
      </c>
      <c r="AY59" s="338"/>
      <c r="AZ59" s="633"/>
      <c r="BA59" s="634"/>
      <c r="BB59" s="92"/>
      <c r="BC59" s="93"/>
    </row>
    <row r="60" spans="1:55" s="21" customFormat="1">
      <c r="A60" s="662" t="s">
        <v>34</v>
      </c>
      <c r="B60" s="708"/>
      <c r="C60" s="683"/>
      <c r="D60" s="709">
        <v>138778</v>
      </c>
      <c r="E60" s="710"/>
      <c r="F60" s="709">
        <v>138895</v>
      </c>
      <c r="G60" s="710"/>
      <c r="H60" s="709">
        <v>134948</v>
      </c>
      <c r="I60" s="710"/>
      <c r="J60" s="709">
        <v>157189</v>
      </c>
      <c r="K60" s="710"/>
      <c r="L60" s="709">
        <v>153184</v>
      </c>
      <c r="M60" s="710"/>
      <c r="N60" s="709">
        <v>205001</v>
      </c>
      <c r="O60" s="710"/>
      <c r="P60" s="709">
        <v>218561</v>
      </c>
      <c r="Q60" s="710"/>
      <c r="R60" s="709">
        <v>211265</v>
      </c>
      <c r="S60" s="710"/>
      <c r="T60" s="709">
        <v>186933</v>
      </c>
      <c r="U60" s="711"/>
      <c r="V60" s="709">
        <v>205911</v>
      </c>
      <c r="W60" s="711"/>
      <c r="X60" s="709">
        <v>205806</v>
      </c>
      <c r="Y60" s="710"/>
      <c r="Z60" s="712">
        <v>211536</v>
      </c>
      <c r="AA60" s="710"/>
      <c r="AB60" s="712">
        <v>227827</v>
      </c>
      <c r="AC60" s="710"/>
      <c r="AD60" s="712">
        <v>236641</v>
      </c>
      <c r="AE60" s="710"/>
      <c r="AF60" s="712">
        <v>263089</v>
      </c>
      <c r="AG60" s="711"/>
      <c r="AH60" s="709">
        <v>257524</v>
      </c>
      <c r="AI60" s="711"/>
      <c r="AJ60" s="709">
        <v>276870</v>
      </c>
      <c r="AK60" s="711"/>
      <c r="AL60" s="709">
        <v>294550</v>
      </c>
      <c r="AM60" s="711"/>
      <c r="AN60" s="709">
        <v>299104</v>
      </c>
      <c r="AO60" s="711"/>
      <c r="AP60" s="709">
        <v>286356</v>
      </c>
      <c r="AQ60" s="799"/>
      <c r="AR60" s="709">
        <v>326829</v>
      </c>
      <c r="AS60" s="799"/>
      <c r="AT60" s="709">
        <v>347759</v>
      </c>
      <c r="AU60" s="711"/>
      <c r="AV60" s="709">
        <v>354432</v>
      </c>
      <c r="AW60" s="710"/>
      <c r="AX60" s="712">
        <v>411703</v>
      </c>
      <c r="AY60" s="713"/>
      <c r="AZ60" s="635"/>
      <c r="BA60" s="636"/>
      <c r="BB60" s="712"/>
      <c r="BC60" s="710"/>
    </row>
    <row r="61" spans="1:55" s="21" customFormat="1">
      <c r="A61" s="667"/>
      <c r="B61" s="7" t="s">
        <v>96</v>
      </c>
      <c r="C61" s="26"/>
      <c r="D61" s="146">
        <v>15495</v>
      </c>
      <c r="E61" s="145"/>
      <c r="F61" s="146">
        <v>15495</v>
      </c>
      <c r="G61" s="145"/>
      <c r="H61" s="146">
        <v>15495</v>
      </c>
      <c r="I61" s="145"/>
      <c r="J61" s="146">
        <v>15495</v>
      </c>
      <c r="K61" s="145"/>
      <c r="L61" s="146">
        <v>15495</v>
      </c>
      <c r="M61" s="145"/>
      <c r="N61" s="146">
        <v>22393</v>
      </c>
      <c r="O61" s="145"/>
      <c r="P61" s="146">
        <v>22393</v>
      </c>
      <c r="Q61" s="145"/>
      <c r="R61" s="146">
        <v>22393</v>
      </c>
      <c r="S61" s="145"/>
      <c r="T61" s="239">
        <v>22393</v>
      </c>
      <c r="U61" s="145"/>
      <c r="V61" s="239">
        <v>22393</v>
      </c>
      <c r="W61" s="409"/>
      <c r="X61" s="239">
        <v>22393</v>
      </c>
      <c r="Y61" s="431"/>
      <c r="Z61" s="484">
        <v>22393</v>
      </c>
      <c r="AA61" s="431"/>
      <c r="AB61" s="484">
        <v>22393</v>
      </c>
      <c r="AC61" s="431"/>
      <c r="AD61" s="484">
        <v>22393</v>
      </c>
      <c r="AE61" s="431"/>
      <c r="AF61" s="484">
        <v>22393</v>
      </c>
      <c r="AG61" s="409"/>
      <c r="AH61" s="239">
        <v>22393</v>
      </c>
      <c r="AI61" s="409"/>
      <c r="AJ61" s="239">
        <v>22393</v>
      </c>
      <c r="AK61" s="409"/>
      <c r="AL61" s="239">
        <v>22393</v>
      </c>
      <c r="AM61" s="409"/>
      <c r="AN61" s="239">
        <v>22393</v>
      </c>
      <c r="AO61" s="409"/>
      <c r="AP61" s="239">
        <v>22393</v>
      </c>
      <c r="AQ61" s="800"/>
      <c r="AR61" s="239">
        <v>22393</v>
      </c>
      <c r="AS61" s="800"/>
      <c r="AT61" s="239">
        <v>22393</v>
      </c>
      <c r="AU61" s="409"/>
      <c r="AV61" s="239">
        <v>22393</v>
      </c>
      <c r="AW61" s="431"/>
      <c r="AX61" s="484">
        <v>22393</v>
      </c>
      <c r="AY61" s="331"/>
      <c r="AZ61" s="637"/>
      <c r="BA61" s="638"/>
      <c r="BB61" s="95"/>
      <c r="BC61" s="96"/>
    </row>
    <row r="62" spans="1:55">
      <c r="A62" s="672"/>
      <c r="B62" s="9" t="s">
        <v>21</v>
      </c>
      <c r="C62" s="36"/>
      <c r="D62" s="134">
        <v>12491</v>
      </c>
      <c r="E62" s="133"/>
      <c r="F62" s="134">
        <v>12491</v>
      </c>
      <c r="G62" s="133"/>
      <c r="H62" s="134">
        <v>12491</v>
      </c>
      <c r="I62" s="133"/>
      <c r="J62" s="134">
        <v>12492</v>
      </c>
      <c r="K62" s="133"/>
      <c r="L62" s="134">
        <v>12502</v>
      </c>
      <c r="M62" s="133"/>
      <c r="N62" s="134">
        <v>19604</v>
      </c>
      <c r="O62" s="133"/>
      <c r="P62" s="134">
        <v>19620</v>
      </c>
      <c r="Q62" s="133"/>
      <c r="R62" s="134">
        <v>19622</v>
      </c>
      <c r="S62" s="133"/>
      <c r="T62" s="238">
        <v>19618</v>
      </c>
      <c r="U62" s="133"/>
      <c r="V62" s="238">
        <v>19618</v>
      </c>
      <c r="W62" s="406"/>
      <c r="X62" s="238">
        <v>19617</v>
      </c>
      <c r="Y62" s="428"/>
      <c r="Z62" s="413">
        <v>19617</v>
      </c>
      <c r="AA62" s="428"/>
      <c r="AB62" s="413">
        <v>19617</v>
      </c>
      <c r="AC62" s="428"/>
      <c r="AD62" s="413">
        <v>19617</v>
      </c>
      <c r="AE62" s="428"/>
      <c r="AF62" s="413">
        <v>19617</v>
      </c>
      <c r="AG62" s="406"/>
      <c r="AH62" s="238">
        <v>19618</v>
      </c>
      <c r="AI62" s="406"/>
      <c r="AJ62" s="238">
        <v>19566</v>
      </c>
      <c r="AK62" s="406"/>
      <c r="AL62" s="238">
        <v>19566</v>
      </c>
      <c r="AM62" s="406"/>
      <c r="AN62" s="238">
        <v>19564</v>
      </c>
      <c r="AO62" s="406"/>
      <c r="AP62" s="238">
        <v>19587</v>
      </c>
      <c r="AQ62" s="796"/>
      <c r="AR62" s="238">
        <v>19595</v>
      </c>
      <c r="AS62" s="796"/>
      <c r="AT62" s="238">
        <v>19600</v>
      </c>
      <c r="AU62" s="406"/>
      <c r="AV62" s="238">
        <v>19059</v>
      </c>
      <c r="AW62" s="428"/>
      <c r="AX62" s="413">
        <v>19319</v>
      </c>
      <c r="AY62" s="332"/>
      <c r="AZ62" s="629"/>
      <c r="BA62" s="630"/>
      <c r="BB62" s="89"/>
      <c r="BC62" s="90"/>
    </row>
    <row r="63" spans="1:55">
      <c r="A63" s="672"/>
      <c r="B63" s="9" t="s">
        <v>22</v>
      </c>
      <c r="C63" s="36"/>
      <c r="D63" s="134">
        <v>89138</v>
      </c>
      <c r="E63" s="133"/>
      <c r="F63" s="134">
        <v>94190</v>
      </c>
      <c r="G63" s="133"/>
      <c r="H63" s="134">
        <v>98346</v>
      </c>
      <c r="I63" s="133"/>
      <c r="J63" s="134">
        <v>103054</v>
      </c>
      <c r="K63" s="133"/>
      <c r="L63" s="134">
        <v>99940</v>
      </c>
      <c r="M63" s="133"/>
      <c r="N63" s="134">
        <v>106164</v>
      </c>
      <c r="O63" s="133"/>
      <c r="P63" s="134">
        <v>118510</v>
      </c>
      <c r="Q63" s="133"/>
      <c r="R63" s="134">
        <v>125100</v>
      </c>
      <c r="S63" s="133"/>
      <c r="T63" s="238">
        <v>129716</v>
      </c>
      <c r="U63" s="133"/>
      <c r="V63" s="238">
        <v>134420</v>
      </c>
      <c r="W63" s="406"/>
      <c r="X63" s="238">
        <v>139321</v>
      </c>
      <c r="Y63" s="428"/>
      <c r="Z63" s="413">
        <v>144782</v>
      </c>
      <c r="AA63" s="428"/>
      <c r="AB63" s="413">
        <v>151269</v>
      </c>
      <c r="AC63" s="428"/>
      <c r="AD63" s="413">
        <v>157685</v>
      </c>
      <c r="AE63" s="428"/>
      <c r="AF63" s="413">
        <v>164904</v>
      </c>
      <c r="AG63" s="406"/>
      <c r="AH63" s="238">
        <v>172200</v>
      </c>
      <c r="AI63" s="406"/>
      <c r="AJ63" s="238">
        <v>180762</v>
      </c>
      <c r="AK63" s="406"/>
      <c r="AL63" s="238">
        <v>188651</v>
      </c>
      <c r="AM63" s="406"/>
      <c r="AN63" s="238">
        <v>197675</v>
      </c>
      <c r="AO63" s="406"/>
      <c r="AP63" s="238">
        <v>204319</v>
      </c>
      <c r="AQ63" s="796"/>
      <c r="AR63" s="238">
        <v>238349</v>
      </c>
      <c r="AS63" s="796"/>
      <c r="AT63" s="238">
        <v>250528</v>
      </c>
      <c r="AU63" s="406"/>
      <c r="AV63" s="238">
        <v>252759</v>
      </c>
      <c r="AW63" s="428"/>
      <c r="AX63" s="413">
        <v>272839</v>
      </c>
      <c r="AY63" s="332"/>
      <c r="AZ63" s="629"/>
      <c r="BA63" s="630"/>
      <c r="BB63" s="89"/>
      <c r="BC63" s="90"/>
    </row>
    <row r="64" spans="1:55" s="24" customFormat="1">
      <c r="A64" s="702"/>
      <c r="B64" s="13" t="s">
        <v>23</v>
      </c>
      <c r="C64" s="29"/>
      <c r="D64" s="148">
        <v>22706</v>
      </c>
      <c r="E64" s="147"/>
      <c r="F64" s="148">
        <v>17672</v>
      </c>
      <c r="G64" s="147"/>
      <c r="H64" s="148">
        <v>9859</v>
      </c>
      <c r="I64" s="147"/>
      <c r="J64" s="148">
        <v>27549</v>
      </c>
      <c r="K64" s="147"/>
      <c r="L64" s="148">
        <v>26771</v>
      </c>
      <c r="M64" s="147"/>
      <c r="N64" s="148">
        <v>58321</v>
      </c>
      <c r="O64" s="147"/>
      <c r="P64" s="148">
        <v>58848</v>
      </c>
      <c r="Q64" s="147"/>
      <c r="R64" s="148">
        <v>44961</v>
      </c>
      <c r="S64" s="147"/>
      <c r="T64" s="240">
        <v>16604</v>
      </c>
      <c r="U64" s="147"/>
      <c r="V64" s="240">
        <v>30458</v>
      </c>
      <c r="W64" s="410"/>
      <c r="X64" s="240">
        <v>25194</v>
      </c>
      <c r="Y64" s="432"/>
      <c r="Z64" s="485">
        <v>25634</v>
      </c>
      <c r="AA64" s="432"/>
      <c r="AB64" s="485">
        <v>34383</v>
      </c>
      <c r="AC64" s="432"/>
      <c r="AD64" s="485">
        <v>35043</v>
      </c>
      <c r="AE64" s="432"/>
      <c r="AF64" s="485">
        <v>51994</v>
      </c>
      <c r="AG64" s="410"/>
      <c r="AH64" s="240">
        <v>40282</v>
      </c>
      <c r="AI64" s="410"/>
      <c r="AJ64" s="240">
        <v>51422</v>
      </c>
      <c r="AK64" s="410"/>
      <c r="AL64" s="240">
        <v>60873</v>
      </c>
      <c r="AM64" s="410"/>
      <c r="AN64" s="240">
        <v>57098</v>
      </c>
      <c r="AO64" s="410"/>
      <c r="AP64" s="240">
        <v>43252</v>
      </c>
      <c r="AQ64" s="801"/>
      <c r="AR64" s="240">
        <v>58630</v>
      </c>
      <c r="AS64" s="801"/>
      <c r="AT64" s="240">
        <v>69997</v>
      </c>
      <c r="AU64" s="410"/>
      <c r="AV64" s="240">
        <v>64749</v>
      </c>
      <c r="AW64" s="432"/>
      <c r="AX64" s="485">
        <v>106923</v>
      </c>
      <c r="AY64" s="333"/>
      <c r="AZ64" s="639"/>
      <c r="BA64" s="640"/>
      <c r="BB64" s="221"/>
      <c r="BC64" s="97"/>
    </row>
    <row r="65" spans="1:55" s="32" customFormat="1">
      <c r="A65" s="12" t="s">
        <v>24</v>
      </c>
      <c r="B65" s="46"/>
      <c r="C65" s="31"/>
      <c r="D65" s="100">
        <v>824.32</v>
      </c>
      <c r="E65" s="85"/>
      <c r="F65" s="100">
        <v>825.08</v>
      </c>
      <c r="G65" s="85"/>
      <c r="H65" s="100">
        <v>803.22</v>
      </c>
      <c r="I65" s="85"/>
      <c r="J65" s="100">
        <v>935.8</v>
      </c>
      <c r="K65" s="85"/>
      <c r="L65" s="100">
        <v>912.48</v>
      </c>
      <c r="M65" s="85"/>
      <c r="N65" s="100">
        <v>1168.0999999999999</v>
      </c>
      <c r="O65" s="85"/>
      <c r="P65" s="100">
        <v>1240.55</v>
      </c>
      <c r="Q65" s="85"/>
      <c r="R65" s="100">
        <v>1199.05</v>
      </c>
      <c r="S65" s="85"/>
      <c r="T65" s="241">
        <v>1060.8699999999999</v>
      </c>
      <c r="U65" s="85"/>
      <c r="V65" s="241">
        <v>1167.0899999999999</v>
      </c>
      <c r="W65" s="411"/>
      <c r="X65" s="241">
        <v>1163</v>
      </c>
      <c r="Y65" s="433"/>
      <c r="Z65" s="486">
        <v>1195.82</v>
      </c>
      <c r="AA65" s="433"/>
      <c r="AB65" s="486">
        <v>1288.42</v>
      </c>
      <c r="AC65" s="433"/>
      <c r="AD65" s="486">
        <v>1337.56</v>
      </c>
      <c r="AE65" s="433"/>
      <c r="AF65" s="486">
        <v>1486.99</v>
      </c>
      <c r="AG65" s="411"/>
      <c r="AH65" s="241">
        <v>1455.06</v>
      </c>
      <c r="AI65" s="411"/>
      <c r="AJ65" s="241">
        <v>1565.27</v>
      </c>
      <c r="AK65" s="411"/>
      <c r="AL65" s="241">
        <v>3330.71</v>
      </c>
      <c r="AM65" s="790" t="s">
        <v>383</v>
      </c>
      <c r="AN65" s="241">
        <v>3381.2</v>
      </c>
      <c r="AO65" s="790"/>
      <c r="AP65" s="241">
        <v>3298.18</v>
      </c>
      <c r="AQ65" s="802"/>
      <c r="AR65" s="241">
        <v>3914.63</v>
      </c>
      <c r="AS65" s="802"/>
      <c r="AT65" s="241">
        <v>4238.8500000000004</v>
      </c>
      <c r="AU65" s="411"/>
      <c r="AV65" s="241">
        <v>4489.01</v>
      </c>
      <c r="AW65" s="433"/>
      <c r="AX65" s="486">
        <v>5348.71</v>
      </c>
      <c r="AY65" s="334"/>
      <c r="AZ65" s="641"/>
      <c r="BA65" s="626"/>
      <c r="BB65" s="99"/>
      <c r="BC65" s="85"/>
    </row>
    <row r="66" spans="1:55" s="32" customFormat="1">
      <c r="A66" s="12" t="s">
        <v>25</v>
      </c>
      <c r="B66" s="46"/>
      <c r="C66" s="31"/>
      <c r="D66" s="103">
        <v>0.41499999999999998</v>
      </c>
      <c r="E66" s="102"/>
      <c r="F66" s="103">
        <v>0.42699999999999999</v>
      </c>
      <c r="G66" s="102"/>
      <c r="H66" s="103">
        <v>0.44900000000000001</v>
      </c>
      <c r="I66" s="102"/>
      <c r="J66" s="103">
        <v>0.47899999999999998</v>
      </c>
      <c r="K66" s="102"/>
      <c r="L66" s="103">
        <v>0.47799999999999998</v>
      </c>
      <c r="M66" s="102"/>
      <c r="N66" s="103">
        <v>0.54100000000000004</v>
      </c>
      <c r="O66" s="102"/>
      <c r="P66" s="103">
        <v>0.55600000000000005</v>
      </c>
      <c r="Q66" s="102"/>
      <c r="R66" s="103">
        <v>0.58599999999999997</v>
      </c>
      <c r="S66" s="102"/>
      <c r="T66" s="242">
        <v>0.58799999999999997</v>
      </c>
      <c r="U66" s="102"/>
      <c r="V66" s="242">
        <v>0.59899999999999998</v>
      </c>
      <c r="W66" s="412"/>
      <c r="X66" s="242">
        <v>0.58199999999999996</v>
      </c>
      <c r="Y66" s="434"/>
      <c r="Z66" s="487">
        <v>0.59299999999999997</v>
      </c>
      <c r="AA66" s="434"/>
      <c r="AB66" s="487">
        <v>0.60199999999999998</v>
      </c>
      <c r="AC66" s="434"/>
      <c r="AD66" s="487">
        <v>0.59199999999999997</v>
      </c>
      <c r="AE66" s="434"/>
      <c r="AF66" s="487">
        <v>0.60199999999999998</v>
      </c>
      <c r="AG66" s="412"/>
      <c r="AH66" s="242">
        <v>0.61699999999999999</v>
      </c>
      <c r="AI66" s="412"/>
      <c r="AJ66" s="242">
        <v>0.63</v>
      </c>
      <c r="AK66" s="412"/>
      <c r="AL66" s="242">
        <v>0.63100000000000001</v>
      </c>
      <c r="AM66" s="791" t="s">
        <v>387</v>
      </c>
      <c r="AN66" s="242">
        <v>0.61399999999999999</v>
      </c>
      <c r="AO66" s="412"/>
      <c r="AP66" s="242">
        <v>0.60499999999999998</v>
      </c>
      <c r="AQ66" s="803"/>
      <c r="AR66" s="242">
        <v>0.60399999999999998</v>
      </c>
      <c r="AS66" s="803"/>
      <c r="AT66" s="242">
        <v>0.61199999999999999</v>
      </c>
      <c r="AU66" s="412"/>
      <c r="AV66" s="242">
        <v>0.61099999999999999</v>
      </c>
      <c r="AW66" s="434"/>
      <c r="AX66" s="487">
        <v>0.59699999999999998</v>
      </c>
      <c r="AY66" s="335"/>
      <c r="AZ66" s="642"/>
      <c r="BA66" s="643"/>
      <c r="BB66" s="101"/>
      <c r="BC66" s="102"/>
    </row>
    <row r="67" spans="1:55" s="32" customFormat="1">
      <c r="A67" s="12" t="s">
        <v>512</v>
      </c>
      <c r="B67" s="46"/>
      <c r="C67" s="31"/>
      <c r="D67" s="103">
        <v>1.7000000000000001E-2</v>
      </c>
      <c r="E67" s="102"/>
      <c r="F67" s="103">
        <v>4.5999999999999999E-2</v>
      </c>
      <c r="G67" s="102"/>
      <c r="H67" s="103">
        <v>4.1000000000000002E-2</v>
      </c>
      <c r="I67" s="102"/>
      <c r="J67" s="103">
        <v>4.2000000000000003E-2</v>
      </c>
      <c r="K67" s="102"/>
      <c r="L67" s="319">
        <v>-1.0999999999999999E-2</v>
      </c>
      <c r="M67" s="102"/>
      <c r="N67" s="103">
        <v>4.2999999999999997E-2</v>
      </c>
      <c r="O67" s="102"/>
      <c r="P67" s="103">
        <v>6.8000000000000005E-2</v>
      </c>
      <c r="Q67" s="102"/>
      <c r="R67" s="103">
        <v>4.1000000000000002E-2</v>
      </c>
      <c r="S67" s="102"/>
      <c r="T67" s="242">
        <v>3.3000000000000002E-2</v>
      </c>
      <c r="U67" s="102"/>
      <c r="V67" s="242">
        <v>3.1E-2</v>
      </c>
      <c r="W67" s="412"/>
      <c r="X67" s="242">
        <v>3.4000000000000002E-2</v>
      </c>
      <c r="Y67" s="434"/>
      <c r="Z67" s="487">
        <v>3.6999999999999998E-2</v>
      </c>
      <c r="AA67" s="434"/>
      <c r="AB67" s="487">
        <v>3.9E-2</v>
      </c>
      <c r="AC67" s="434"/>
      <c r="AD67" s="487">
        <v>3.6999999999999998E-2</v>
      </c>
      <c r="AE67" s="434"/>
      <c r="AF67" s="487">
        <v>3.6999999999999998E-2</v>
      </c>
      <c r="AG67" s="412"/>
      <c r="AH67" s="242">
        <v>3.5999999999999997E-2</v>
      </c>
      <c r="AI67" s="412"/>
      <c r="AJ67" s="242">
        <v>0.04</v>
      </c>
      <c r="AK67" s="412"/>
      <c r="AL67" s="242">
        <v>3.6999999999999998E-2</v>
      </c>
      <c r="AM67" s="412"/>
      <c r="AN67" s="242">
        <v>3.9E-2</v>
      </c>
      <c r="AO67" s="412"/>
      <c r="AP67" s="242">
        <v>4.1000000000000002E-2</v>
      </c>
      <c r="AQ67" s="803"/>
      <c r="AR67" s="242">
        <v>0.129</v>
      </c>
      <c r="AS67" s="803"/>
      <c r="AT67" s="242">
        <v>5.3999999999999999E-2</v>
      </c>
      <c r="AU67" s="411"/>
      <c r="AV67" s="242">
        <v>7.8E-2</v>
      </c>
      <c r="AW67" s="433"/>
      <c r="AX67" s="487">
        <v>7.2999999999999995E-2</v>
      </c>
      <c r="AY67" s="334"/>
      <c r="AZ67" s="642">
        <v>9.0999999999999998E-2</v>
      </c>
      <c r="BA67" s="626"/>
      <c r="BB67" s="839">
        <v>7.0000000000000007E-2</v>
      </c>
      <c r="BC67" s="85"/>
    </row>
    <row r="68" spans="1:55" s="32" customFormat="1">
      <c r="A68" s="12" t="s">
        <v>41</v>
      </c>
      <c r="B68" s="46"/>
      <c r="C68" s="31"/>
      <c r="D68" s="103">
        <v>7.0000000000000001E-3</v>
      </c>
      <c r="E68" s="102"/>
      <c r="F68" s="103">
        <v>0.02</v>
      </c>
      <c r="G68" s="102"/>
      <c r="H68" s="103">
        <v>1.7999999999999999E-2</v>
      </c>
      <c r="I68" s="102"/>
      <c r="J68" s="103">
        <v>1.9E-2</v>
      </c>
      <c r="K68" s="102"/>
      <c r="L68" s="319">
        <v>-5.0000000000000001E-3</v>
      </c>
      <c r="M68" s="102"/>
      <c r="N68" s="103">
        <v>2.1999999999999999E-2</v>
      </c>
      <c r="O68" s="102"/>
      <c r="P68" s="103">
        <v>3.6999999999999998E-2</v>
      </c>
      <c r="Q68" s="102"/>
      <c r="R68" s="103">
        <v>2.4E-2</v>
      </c>
      <c r="S68" s="102"/>
      <c r="T68" s="242">
        <v>1.9E-2</v>
      </c>
      <c r="U68" s="102"/>
      <c r="V68" s="242">
        <v>1.9E-2</v>
      </c>
      <c r="W68" s="412"/>
      <c r="X68" s="242">
        <v>0.02</v>
      </c>
      <c r="Y68" s="434"/>
      <c r="Z68" s="487">
        <v>2.1000000000000001E-2</v>
      </c>
      <c r="AA68" s="434"/>
      <c r="AB68" s="487">
        <v>2.4E-2</v>
      </c>
      <c r="AC68" s="434"/>
      <c r="AD68" s="487">
        <v>2.1999999999999999E-2</v>
      </c>
      <c r="AE68" s="434"/>
      <c r="AF68" s="487">
        <v>2.1999999999999999E-2</v>
      </c>
      <c r="AG68" s="412"/>
      <c r="AH68" s="242">
        <v>2.1999999999999999E-2</v>
      </c>
      <c r="AI68" s="412"/>
      <c r="AJ68" s="242">
        <v>2.5000000000000001E-2</v>
      </c>
      <c r="AK68" s="412"/>
      <c r="AL68" s="242">
        <v>2.3E-2</v>
      </c>
      <c r="AM68" s="412"/>
      <c r="AN68" s="242">
        <v>2.4E-2</v>
      </c>
      <c r="AO68" s="412"/>
      <c r="AP68" s="242">
        <v>2.5000000000000001E-2</v>
      </c>
      <c r="AQ68" s="803"/>
      <c r="AR68" s="242">
        <v>7.8E-2</v>
      </c>
      <c r="AS68" s="803"/>
      <c r="AT68" s="242">
        <v>3.3000000000000002E-2</v>
      </c>
      <c r="AU68" s="411"/>
      <c r="AV68" s="242">
        <v>4.8000000000000001E-2</v>
      </c>
      <c r="AW68" s="433"/>
      <c r="AX68" s="487">
        <v>4.3999999999999997E-2</v>
      </c>
      <c r="AY68" s="334"/>
      <c r="AZ68" s="642"/>
      <c r="BA68" s="626"/>
      <c r="BB68" s="101"/>
      <c r="BC68" s="85"/>
    </row>
    <row r="69" spans="1:55" s="32" customFormat="1">
      <c r="A69" s="714" t="s">
        <v>30</v>
      </c>
      <c r="B69" s="716"/>
      <c r="C69" s="663"/>
      <c r="D69" s="703">
        <v>11500</v>
      </c>
      <c r="E69" s="704"/>
      <c r="F69" s="703">
        <v>11006</v>
      </c>
      <c r="G69" s="704"/>
      <c r="H69" s="703">
        <v>10542</v>
      </c>
      <c r="I69" s="704"/>
      <c r="J69" s="703">
        <v>10608</v>
      </c>
      <c r="K69" s="704"/>
      <c r="L69" s="703">
        <v>10585</v>
      </c>
      <c r="M69" s="704"/>
      <c r="N69" s="703">
        <v>11096</v>
      </c>
      <c r="O69" s="704"/>
      <c r="P69" s="703">
        <v>11363</v>
      </c>
      <c r="Q69" s="704"/>
      <c r="R69" s="703">
        <v>11533</v>
      </c>
      <c r="S69" s="704"/>
      <c r="T69" s="703">
        <v>11218</v>
      </c>
      <c r="U69" s="705"/>
      <c r="V69" s="703">
        <v>12090</v>
      </c>
      <c r="W69" s="705"/>
      <c r="X69" s="703">
        <v>13653</v>
      </c>
      <c r="Y69" s="704"/>
      <c r="Z69" s="706">
        <v>13567</v>
      </c>
      <c r="AA69" s="704"/>
      <c r="AB69" s="706">
        <v>12097</v>
      </c>
      <c r="AC69" s="704"/>
      <c r="AD69" s="706">
        <v>12517</v>
      </c>
      <c r="AE69" s="704"/>
      <c r="AF69" s="706">
        <v>13389</v>
      </c>
      <c r="AG69" s="705"/>
      <c r="AH69" s="703">
        <v>13830</v>
      </c>
      <c r="AI69" s="705"/>
      <c r="AJ69" s="703">
        <v>12925</v>
      </c>
      <c r="AK69" s="705"/>
      <c r="AL69" s="703">
        <v>12747</v>
      </c>
      <c r="AM69" s="705"/>
      <c r="AN69" s="703">
        <v>12995</v>
      </c>
      <c r="AO69" s="705"/>
      <c r="AP69" s="703">
        <v>14252</v>
      </c>
      <c r="AQ69" s="794"/>
      <c r="AR69" s="703">
        <v>14860</v>
      </c>
      <c r="AS69" s="794"/>
      <c r="AT69" s="703">
        <v>15465</v>
      </c>
      <c r="AU69" s="705"/>
      <c r="AV69" s="703">
        <v>15714</v>
      </c>
      <c r="AW69" s="704"/>
      <c r="AX69" s="706">
        <v>16037</v>
      </c>
      <c r="AY69" s="707"/>
      <c r="AZ69" s="625"/>
      <c r="BA69" s="626"/>
      <c r="BB69" s="706"/>
      <c r="BC69" s="704"/>
    </row>
    <row r="70" spans="1:55">
      <c r="A70" s="672"/>
      <c r="B70" s="8" t="s">
        <v>29</v>
      </c>
      <c r="C70" s="35"/>
      <c r="D70" s="88">
        <v>5911</v>
      </c>
      <c r="E70" s="87"/>
      <c r="F70" s="88">
        <v>5693</v>
      </c>
      <c r="G70" s="87"/>
      <c r="H70" s="88">
        <v>5436</v>
      </c>
      <c r="I70" s="87"/>
      <c r="J70" s="88">
        <v>5793</v>
      </c>
      <c r="K70" s="87"/>
      <c r="L70" s="88">
        <v>5100</v>
      </c>
      <c r="M70" s="87"/>
      <c r="N70" s="88">
        <v>5045</v>
      </c>
      <c r="O70" s="87"/>
      <c r="P70" s="88">
        <v>4893</v>
      </c>
      <c r="Q70" s="87"/>
      <c r="R70" s="88">
        <v>4688</v>
      </c>
      <c r="S70" s="87"/>
      <c r="T70" s="234">
        <v>4820</v>
      </c>
      <c r="U70" s="294"/>
      <c r="V70" s="234">
        <v>5345</v>
      </c>
      <c r="W70" s="405"/>
      <c r="X70" s="234">
        <v>5429</v>
      </c>
      <c r="Y70" s="427"/>
      <c r="Z70" s="481">
        <v>5834</v>
      </c>
      <c r="AA70" s="427"/>
      <c r="AB70" s="481">
        <v>5591</v>
      </c>
      <c r="AC70" s="427"/>
      <c r="AD70" s="481">
        <v>6019</v>
      </c>
      <c r="AE70" s="427"/>
      <c r="AF70" s="481">
        <v>6335</v>
      </c>
      <c r="AG70" s="405"/>
      <c r="AH70" s="234">
        <v>6785</v>
      </c>
      <c r="AI70" s="405"/>
      <c r="AJ70" s="234">
        <v>6366</v>
      </c>
      <c r="AK70" s="405"/>
      <c r="AL70" s="234">
        <v>6365</v>
      </c>
      <c r="AM70" s="405"/>
      <c r="AN70" s="234">
        <v>6954</v>
      </c>
      <c r="AO70" s="405"/>
      <c r="AP70" s="234">
        <v>8273</v>
      </c>
      <c r="AQ70" s="795"/>
      <c r="AR70" s="234">
        <v>8707</v>
      </c>
      <c r="AS70" s="795"/>
      <c r="AT70" s="234">
        <v>9096</v>
      </c>
      <c r="AU70" s="405"/>
      <c r="AV70" s="234">
        <v>9377</v>
      </c>
      <c r="AW70" s="427"/>
      <c r="AX70" s="481">
        <v>9787</v>
      </c>
      <c r="AY70" s="336"/>
      <c r="AZ70" s="627"/>
      <c r="BA70" s="628"/>
      <c r="BB70" s="86"/>
      <c r="BC70" s="87"/>
    </row>
    <row r="71" spans="1:55">
      <c r="A71" s="672"/>
      <c r="B71" s="9" t="s">
        <v>91</v>
      </c>
      <c r="C71" s="36"/>
      <c r="D71" s="91">
        <v>5482</v>
      </c>
      <c r="E71" s="90"/>
      <c r="F71" s="91">
        <v>5219</v>
      </c>
      <c r="G71" s="90"/>
      <c r="H71" s="91">
        <v>5017</v>
      </c>
      <c r="I71" s="90"/>
      <c r="J71" s="91">
        <v>4736</v>
      </c>
      <c r="K71" s="90"/>
      <c r="L71" s="91">
        <v>5412</v>
      </c>
      <c r="M71" s="90"/>
      <c r="N71" s="91">
        <v>5977</v>
      </c>
      <c r="O71" s="90"/>
      <c r="P71" s="91">
        <v>6395</v>
      </c>
      <c r="Q71" s="90"/>
      <c r="R71" s="91">
        <v>6686</v>
      </c>
      <c r="S71" s="90"/>
      <c r="T71" s="235">
        <v>6207</v>
      </c>
      <c r="U71" s="295"/>
      <c r="V71" s="235">
        <v>6544</v>
      </c>
      <c r="W71" s="406"/>
      <c r="X71" s="235">
        <v>8022</v>
      </c>
      <c r="Y71" s="428"/>
      <c r="Z71" s="482">
        <v>7526</v>
      </c>
      <c r="AA71" s="428"/>
      <c r="AB71" s="482">
        <v>6352</v>
      </c>
      <c r="AC71" s="428"/>
      <c r="AD71" s="482">
        <v>6395</v>
      </c>
      <c r="AE71" s="428"/>
      <c r="AF71" s="482">
        <v>6861</v>
      </c>
      <c r="AG71" s="406"/>
      <c r="AH71" s="235">
        <v>6809</v>
      </c>
      <c r="AI71" s="406"/>
      <c r="AJ71" s="235">
        <v>6347</v>
      </c>
      <c r="AK71" s="406"/>
      <c r="AL71" s="235">
        <v>6143</v>
      </c>
      <c r="AM71" s="406"/>
      <c r="AN71" s="235">
        <v>5778</v>
      </c>
      <c r="AO71" s="406"/>
      <c r="AP71" s="235">
        <v>5726</v>
      </c>
      <c r="AQ71" s="796"/>
      <c r="AR71" s="235">
        <v>5892</v>
      </c>
      <c r="AS71" s="796"/>
      <c r="AT71" s="235">
        <v>6112</v>
      </c>
      <c r="AU71" s="406"/>
      <c r="AV71" s="235">
        <v>6121</v>
      </c>
      <c r="AW71" s="428"/>
      <c r="AX71" s="482">
        <v>6066</v>
      </c>
      <c r="AY71" s="332"/>
      <c r="AZ71" s="629"/>
      <c r="BA71" s="630"/>
      <c r="BB71" s="89"/>
      <c r="BC71" s="90"/>
    </row>
    <row r="72" spans="1:55">
      <c r="A72" s="672"/>
      <c r="B72" s="10" t="s">
        <v>92</v>
      </c>
      <c r="C72" s="37"/>
      <c r="D72" s="94">
        <v>106</v>
      </c>
      <c r="E72" s="93"/>
      <c r="F72" s="94">
        <v>93</v>
      </c>
      <c r="G72" s="93"/>
      <c r="H72" s="94">
        <v>89</v>
      </c>
      <c r="I72" s="93"/>
      <c r="J72" s="94">
        <v>78</v>
      </c>
      <c r="K72" s="93"/>
      <c r="L72" s="94">
        <v>72</v>
      </c>
      <c r="M72" s="93"/>
      <c r="N72" s="94">
        <v>73</v>
      </c>
      <c r="O72" s="93"/>
      <c r="P72" s="94">
        <v>75</v>
      </c>
      <c r="Q72" s="93"/>
      <c r="R72" s="94">
        <v>157</v>
      </c>
      <c r="S72" s="93"/>
      <c r="T72" s="243">
        <v>191</v>
      </c>
      <c r="U72" s="296"/>
      <c r="V72" s="243">
        <v>201</v>
      </c>
      <c r="W72" s="408"/>
      <c r="X72" s="243">
        <v>201</v>
      </c>
      <c r="Y72" s="430"/>
      <c r="Z72" s="488">
        <v>207</v>
      </c>
      <c r="AA72" s="430"/>
      <c r="AB72" s="488">
        <v>153</v>
      </c>
      <c r="AC72" s="430"/>
      <c r="AD72" s="488">
        <v>102</v>
      </c>
      <c r="AE72" s="430"/>
      <c r="AF72" s="488">
        <v>192</v>
      </c>
      <c r="AG72" s="408"/>
      <c r="AH72" s="243">
        <v>235</v>
      </c>
      <c r="AI72" s="408"/>
      <c r="AJ72" s="243">
        <v>210</v>
      </c>
      <c r="AK72" s="408"/>
      <c r="AL72" s="243">
        <v>238</v>
      </c>
      <c r="AM72" s="408"/>
      <c r="AN72" s="243">
        <v>262</v>
      </c>
      <c r="AO72" s="408"/>
      <c r="AP72" s="243">
        <v>252</v>
      </c>
      <c r="AQ72" s="798"/>
      <c r="AR72" s="243">
        <v>260</v>
      </c>
      <c r="AS72" s="798"/>
      <c r="AT72" s="243">
        <v>256</v>
      </c>
      <c r="AU72" s="408"/>
      <c r="AV72" s="243">
        <v>214</v>
      </c>
      <c r="AW72" s="430"/>
      <c r="AX72" s="488">
        <v>183</v>
      </c>
      <c r="AY72" s="338"/>
      <c r="AZ72" s="633"/>
      <c r="BA72" s="634"/>
      <c r="BB72" s="92"/>
      <c r="BC72" s="93"/>
    </row>
    <row r="73" spans="1:55" s="32" customFormat="1">
      <c r="A73" s="714" t="s">
        <v>269</v>
      </c>
      <c r="B73" s="716"/>
      <c r="C73" s="663"/>
      <c r="D73" s="703">
        <v>7739</v>
      </c>
      <c r="E73" s="704"/>
      <c r="F73" s="703">
        <v>10259</v>
      </c>
      <c r="G73" s="704"/>
      <c r="H73" s="703">
        <v>15989</v>
      </c>
      <c r="I73" s="704"/>
      <c r="J73" s="703">
        <v>9118</v>
      </c>
      <c r="K73" s="704"/>
      <c r="L73" s="703">
        <v>18725</v>
      </c>
      <c r="M73" s="704"/>
      <c r="N73" s="703">
        <v>10652</v>
      </c>
      <c r="O73" s="704"/>
      <c r="P73" s="703">
        <v>14139</v>
      </c>
      <c r="Q73" s="704"/>
      <c r="R73" s="703">
        <v>16001</v>
      </c>
      <c r="S73" s="704"/>
      <c r="T73" s="703">
        <v>23421</v>
      </c>
      <c r="U73" s="705"/>
      <c r="V73" s="703">
        <v>23244</v>
      </c>
      <c r="W73" s="705"/>
      <c r="X73" s="703">
        <v>6522</v>
      </c>
      <c r="Y73" s="704"/>
      <c r="Z73" s="706">
        <v>10949</v>
      </c>
      <c r="AA73" s="704"/>
      <c r="AB73" s="706">
        <v>17723</v>
      </c>
      <c r="AC73" s="704"/>
      <c r="AD73" s="706">
        <v>23674</v>
      </c>
      <c r="AE73" s="704"/>
      <c r="AF73" s="706">
        <v>24462</v>
      </c>
      <c r="AG73" s="705"/>
      <c r="AH73" s="703">
        <v>8841</v>
      </c>
      <c r="AI73" s="705"/>
      <c r="AJ73" s="703">
        <v>27336</v>
      </c>
      <c r="AK73" s="705"/>
      <c r="AL73" s="703">
        <v>21582</v>
      </c>
      <c r="AM73" s="705"/>
      <c r="AN73" s="703">
        <v>18036</v>
      </c>
      <c r="AO73" s="705"/>
      <c r="AP73" s="703">
        <v>26387</v>
      </c>
      <c r="AQ73" s="794"/>
      <c r="AR73" s="703">
        <v>38817</v>
      </c>
      <c r="AS73" s="794"/>
      <c r="AT73" s="703">
        <v>42383</v>
      </c>
      <c r="AU73" s="705"/>
      <c r="AV73" s="703">
        <v>16487</v>
      </c>
      <c r="AW73" s="704"/>
      <c r="AX73" s="706">
        <v>53795</v>
      </c>
      <c r="AY73" s="707"/>
      <c r="AZ73" s="625"/>
      <c r="BA73" s="626"/>
      <c r="BB73" s="706"/>
      <c r="BC73" s="704"/>
    </row>
    <row r="74" spans="1:55">
      <c r="A74" s="672"/>
      <c r="B74" s="8" t="s">
        <v>29</v>
      </c>
      <c r="C74" s="35"/>
      <c r="D74" s="88">
        <v>3562</v>
      </c>
      <c r="E74" s="87"/>
      <c r="F74" s="88">
        <v>3508</v>
      </c>
      <c r="G74" s="87"/>
      <c r="H74" s="88">
        <v>9298</v>
      </c>
      <c r="I74" s="87"/>
      <c r="J74" s="88">
        <v>5302</v>
      </c>
      <c r="K74" s="87"/>
      <c r="L74" s="88">
        <v>4031</v>
      </c>
      <c r="M74" s="87"/>
      <c r="N74" s="88">
        <v>3497</v>
      </c>
      <c r="O74" s="87"/>
      <c r="P74" s="88">
        <v>4429</v>
      </c>
      <c r="Q74" s="87"/>
      <c r="R74" s="88">
        <v>12380</v>
      </c>
      <c r="S74" s="87"/>
      <c r="T74" s="234">
        <v>19600</v>
      </c>
      <c r="U74" s="294"/>
      <c r="V74" s="234">
        <v>1703</v>
      </c>
      <c r="W74" s="405"/>
      <c r="X74" s="234">
        <v>4425</v>
      </c>
      <c r="Y74" s="427"/>
      <c r="Z74" s="481">
        <v>9007</v>
      </c>
      <c r="AA74" s="427"/>
      <c r="AB74" s="481">
        <v>12643</v>
      </c>
      <c r="AC74" s="427"/>
      <c r="AD74" s="481">
        <v>10203</v>
      </c>
      <c r="AE74" s="427"/>
      <c r="AF74" s="481">
        <v>11856</v>
      </c>
      <c r="AG74" s="405"/>
      <c r="AH74" s="234">
        <v>6391</v>
      </c>
      <c r="AI74" s="405"/>
      <c r="AJ74" s="234">
        <v>11907</v>
      </c>
      <c r="AK74" s="405"/>
      <c r="AL74" s="234">
        <v>17129</v>
      </c>
      <c r="AM74" s="405"/>
      <c r="AN74" s="234">
        <v>12194</v>
      </c>
      <c r="AO74" s="405"/>
      <c r="AP74" s="234">
        <v>20351</v>
      </c>
      <c r="AQ74" s="795"/>
      <c r="AR74" s="234">
        <v>12180</v>
      </c>
      <c r="AS74" s="795"/>
      <c r="AT74" s="234">
        <v>10563</v>
      </c>
      <c r="AU74" s="405"/>
      <c r="AV74" s="234">
        <v>9794</v>
      </c>
      <c r="AW74" s="427"/>
      <c r="AX74" s="481">
        <v>39842</v>
      </c>
      <c r="AY74" s="336"/>
      <c r="AZ74" s="627"/>
      <c r="BA74" s="628"/>
      <c r="BB74" s="86"/>
      <c r="BC74" s="87"/>
    </row>
    <row r="75" spans="1:55">
      <c r="A75" s="672"/>
      <c r="B75" s="9" t="s">
        <v>91</v>
      </c>
      <c r="C75" s="36"/>
      <c r="D75" s="91">
        <v>4117</v>
      </c>
      <c r="E75" s="90"/>
      <c r="F75" s="91">
        <v>6516</v>
      </c>
      <c r="G75" s="90"/>
      <c r="H75" s="91">
        <v>6623</v>
      </c>
      <c r="I75" s="90"/>
      <c r="J75" s="91">
        <v>3788</v>
      </c>
      <c r="K75" s="90"/>
      <c r="L75" s="91">
        <v>14611</v>
      </c>
      <c r="M75" s="90"/>
      <c r="N75" s="91">
        <v>7087</v>
      </c>
      <c r="O75" s="90"/>
      <c r="P75" s="91">
        <v>9524</v>
      </c>
      <c r="Q75" s="90"/>
      <c r="R75" s="91">
        <v>3352</v>
      </c>
      <c r="S75" s="90"/>
      <c r="T75" s="235">
        <v>3475</v>
      </c>
      <c r="U75" s="295"/>
      <c r="V75" s="235">
        <v>21507</v>
      </c>
      <c r="W75" s="406"/>
      <c r="X75" s="235">
        <v>1973</v>
      </c>
      <c r="Y75" s="428"/>
      <c r="Z75" s="482">
        <v>1867</v>
      </c>
      <c r="AA75" s="428"/>
      <c r="AB75" s="482">
        <v>5063</v>
      </c>
      <c r="AC75" s="428"/>
      <c r="AD75" s="482">
        <v>13410</v>
      </c>
      <c r="AE75" s="428"/>
      <c r="AF75" s="482">
        <v>10306</v>
      </c>
      <c r="AG75" s="406"/>
      <c r="AH75" s="235">
        <v>2369</v>
      </c>
      <c r="AI75" s="406"/>
      <c r="AJ75" s="235">
        <v>15034</v>
      </c>
      <c r="AK75" s="406"/>
      <c r="AL75" s="235">
        <v>4452</v>
      </c>
      <c r="AM75" s="406"/>
      <c r="AN75" s="235">
        <v>5432</v>
      </c>
      <c r="AO75" s="406"/>
      <c r="AP75" s="235">
        <v>5846</v>
      </c>
      <c r="AQ75" s="796"/>
      <c r="AR75" s="235">
        <v>26542</v>
      </c>
      <c r="AS75" s="796"/>
      <c r="AT75" s="235">
        <v>31758</v>
      </c>
      <c r="AU75" s="406"/>
      <c r="AV75" s="235">
        <v>6329</v>
      </c>
      <c r="AW75" s="428"/>
      <c r="AX75" s="482">
        <v>13489</v>
      </c>
      <c r="AY75" s="332"/>
      <c r="AZ75" s="629"/>
      <c r="BA75" s="630"/>
      <c r="BB75" s="89"/>
      <c r="BC75" s="90"/>
    </row>
    <row r="76" spans="1:55">
      <c r="A76" s="702"/>
      <c r="B76" s="13" t="s">
        <v>92</v>
      </c>
      <c r="C76" s="29"/>
      <c r="D76" s="94">
        <v>60</v>
      </c>
      <c r="E76" s="93"/>
      <c r="F76" s="94">
        <v>234</v>
      </c>
      <c r="G76" s="93"/>
      <c r="H76" s="94">
        <v>67</v>
      </c>
      <c r="I76" s="93"/>
      <c r="J76" s="98">
        <v>27</v>
      </c>
      <c r="K76" s="97"/>
      <c r="L76" s="94">
        <v>82</v>
      </c>
      <c r="M76" s="93"/>
      <c r="N76" s="94">
        <v>66</v>
      </c>
      <c r="O76" s="93"/>
      <c r="P76" s="94">
        <v>185</v>
      </c>
      <c r="Q76" s="93"/>
      <c r="R76" s="94">
        <v>268</v>
      </c>
      <c r="S76" s="93"/>
      <c r="T76" s="243">
        <v>345</v>
      </c>
      <c r="U76" s="296"/>
      <c r="V76" s="339">
        <v>33</v>
      </c>
      <c r="W76" s="410"/>
      <c r="X76" s="339">
        <v>123</v>
      </c>
      <c r="Y76" s="432"/>
      <c r="Z76" s="489">
        <v>74</v>
      </c>
      <c r="AA76" s="432"/>
      <c r="AB76" s="489">
        <v>16</v>
      </c>
      <c r="AC76" s="432"/>
      <c r="AD76" s="489">
        <v>61</v>
      </c>
      <c r="AE76" s="432"/>
      <c r="AF76" s="489">
        <v>2299</v>
      </c>
      <c r="AG76" s="410"/>
      <c r="AH76" s="339">
        <v>80</v>
      </c>
      <c r="AI76" s="410"/>
      <c r="AJ76" s="339">
        <v>394</v>
      </c>
      <c r="AK76" s="410"/>
      <c r="AL76" s="339" t="s">
        <v>102</v>
      </c>
      <c r="AM76" s="410"/>
      <c r="AN76" s="339">
        <v>408</v>
      </c>
      <c r="AO76" s="410"/>
      <c r="AP76" s="339">
        <v>190</v>
      </c>
      <c r="AQ76" s="801"/>
      <c r="AR76" s="339">
        <v>95</v>
      </c>
      <c r="AS76" s="801"/>
      <c r="AT76" s="339">
        <v>61</v>
      </c>
      <c r="AU76" s="410"/>
      <c r="AV76" s="339">
        <v>363</v>
      </c>
      <c r="AW76" s="432"/>
      <c r="AX76" s="489">
        <v>463</v>
      </c>
      <c r="AY76" s="333"/>
      <c r="AZ76" s="633"/>
      <c r="BA76" s="634"/>
      <c r="BB76" s="92"/>
      <c r="BC76" s="93"/>
    </row>
    <row r="77" spans="1:55" ht="14.25" customHeight="1">
      <c r="A77" s="47"/>
      <c r="B77" s="32"/>
      <c r="C77" s="32"/>
      <c r="D77" s="104"/>
      <c r="E77" s="105"/>
      <c r="F77" s="104"/>
      <c r="G77" s="105"/>
      <c r="H77" s="104"/>
      <c r="I77" s="105"/>
      <c r="J77" s="104"/>
      <c r="K77" s="105"/>
      <c r="L77" s="104"/>
      <c r="M77" s="105"/>
      <c r="N77" s="104"/>
      <c r="O77" s="105"/>
      <c r="P77" s="104"/>
      <c r="Q77" s="105"/>
      <c r="R77" s="104"/>
      <c r="S77" s="105"/>
      <c r="T77" s="104"/>
      <c r="U77" s="105"/>
      <c r="V77" s="104"/>
      <c r="W77" s="105"/>
      <c r="X77" s="104"/>
      <c r="Y77" s="105"/>
      <c r="Z77" s="490"/>
      <c r="AA77" s="414"/>
      <c r="AB77" s="490"/>
      <c r="AC77" s="414"/>
      <c r="AD77" s="490"/>
      <c r="AE77" s="414"/>
      <c r="AF77" s="490"/>
      <c r="AG77" s="414"/>
      <c r="AH77" s="490"/>
      <c r="AI77" s="414"/>
      <c r="AJ77" s="490"/>
      <c r="AK77" s="414"/>
      <c r="AL77" s="753" t="s">
        <v>389</v>
      </c>
      <c r="AM77" s="414"/>
      <c r="AN77" s="490"/>
      <c r="AO77" s="414"/>
      <c r="AP77" s="779"/>
      <c r="AQ77" s="780"/>
      <c r="AR77" s="779"/>
      <c r="AS77" s="780"/>
      <c r="AT77" s="490"/>
      <c r="AU77" s="414"/>
      <c r="AV77" s="909"/>
      <c r="AW77" s="436"/>
      <c r="AX77" s="490"/>
      <c r="AY77" s="414"/>
      <c r="AZ77" s="490"/>
      <c r="BA77" s="414"/>
      <c r="BB77" s="104"/>
      <c r="BC77" s="105"/>
    </row>
    <row r="78" spans="1:55" s="53" customFormat="1" ht="14.25" customHeight="1">
      <c r="A78" s="14" t="s">
        <v>73</v>
      </c>
      <c r="B78" s="57"/>
      <c r="C78" s="51"/>
      <c r="D78" s="989" t="s">
        <v>33</v>
      </c>
      <c r="E78" s="990"/>
      <c r="F78" s="989" t="s">
        <v>33</v>
      </c>
      <c r="G78" s="990"/>
      <c r="H78" s="989" t="s">
        <v>33</v>
      </c>
      <c r="I78" s="990"/>
      <c r="J78" s="989" t="s">
        <v>33</v>
      </c>
      <c r="K78" s="990"/>
      <c r="L78" s="989" t="s">
        <v>33</v>
      </c>
      <c r="M78" s="990"/>
      <c r="N78" s="989" t="s">
        <v>33</v>
      </c>
      <c r="O78" s="990"/>
      <c r="P78" s="989" t="s">
        <v>33</v>
      </c>
      <c r="Q78" s="990"/>
      <c r="R78" s="989" t="s">
        <v>33</v>
      </c>
      <c r="S78" s="990"/>
      <c r="T78" s="984" t="s">
        <v>33</v>
      </c>
      <c r="U78" s="985"/>
      <c r="V78" s="984" t="s">
        <v>33</v>
      </c>
      <c r="W78" s="985"/>
      <c r="X78" s="984" t="s">
        <v>33</v>
      </c>
      <c r="Y78" s="986"/>
      <c r="Z78" s="987" t="s">
        <v>33</v>
      </c>
      <c r="AA78" s="988"/>
      <c r="AB78" s="987" t="s">
        <v>33</v>
      </c>
      <c r="AC78" s="988"/>
      <c r="AD78" s="987" t="s">
        <v>33</v>
      </c>
      <c r="AE78" s="988"/>
      <c r="AF78" s="984" t="s">
        <v>33</v>
      </c>
      <c r="AG78" s="987"/>
      <c r="AH78" s="984" t="s">
        <v>33</v>
      </c>
      <c r="AI78" s="987"/>
      <c r="AJ78" s="984" t="s">
        <v>33</v>
      </c>
      <c r="AK78" s="987"/>
      <c r="AL78" s="984" t="s">
        <v>33</v>
      </c>
      <c r="AM78" s="987"/>
      <c r="AN78" s="984" t="s">
        <v>33</v>
      </c>
      <c r="AO78" s="987"/>
      <c r="AP78" s="984" t="s">
        <v>33</v>
      </c>
      <c r="AQ78" s="987"/>
      <c r="AR78" s="984" t="s">
        <v>33</v>
      </c>
      <c r="AS78" s="987"/>
      <c r="AT78" s="984" t="s">
        <v>33</v>
      </c>
      <c r="AU78" s="987"/>
      <c r="AV78" s="984" t="s">
        <v>33</v>
      </c>
      <c r="AW78" s="986"/>
      <c r="AX78" s="987" t="s">
        <v>33</v>
      </c>
      <c r="AY78" s="1002"/>
      <c r="AZ78" s="1022" t="s">
        <v>33</v>
      </c>
      <c r="BA78" s="1023"/>
      <c r="BB78" s="991" t="s">
        <v>33</v>
      </c>
      <c r="BC78" s="990"/>
    </row>
    <row r="79" spans="1:55" s="32" customFormat="1">
      <c r="A79" s="715" t="s">
        <v>97</v>
      </c>
      <c r="B79" s="716"/>
      <c r="C79" s="663"/>
      <c r="D79" s="703">
        <v>15590</v>
      </c>
      <c r="E79" s="704"/>
      <c r="F79" s="703">
        <v>14549</v>
      </c>
      <c r="G79" s="704"/>
      <c r="H79" s="703">
        <v>14218</v>
      </c>
      <c r="I79" s="704"/>
      <c r="J79" s="703">
        <v>9851</v>
      </c>
      <c r="K79" s="704"/>
      <c r="L79" s="703">
        <v>9982</v>
      </c>
      <c r="M79" s="704"/>
      <c r="N79" s="703">
        <v>11074</v>
      </c>
      <c r="O79" s="704"/>
      <c r="P79" s="703">
        <v>13393</v>
      </c>
      <c r="Q79" s="704"/>
      <c r="R79" s="703">
        <v>25331</v>
      </c>
      <c r="S79" s="704"/>
      <c r="T79" s="703">
        <v>16936</v>
      </c>
      <c r="U79" s="705"/>
      <c r="V79" s="703">
        <v>15885</v>
      </c>
      <c r="W79" s="705"/>
      <c r="X79" s="703">
        <v>15650</v>
      </c>
      <c r="Y79" s="704"/>
      <c r="Z79" s="706">
        <v>14630</v>
      </c>
      <c r="AA79" s="704"/>
      <c r="AB79" s="706">
        <v>19552</v>
      </c>
      <c r="AC79" s="704"/>
      <c r="AD79" s="706">
        <v>19701</v>
      </c>
      <c r="AE79" s="704"/>
      <c r="AF79" s="706">
        <v>20691</v>
      </c>
      <c r="AG79" s="705"/>
      <c r="AH79" s="703">
        <v>17246</v>
      </c>
      <c r="AI79" s="705"/>
      <c r="AJ79" s="703">
        <v>21466</v>
      </c>
      <c r="AK79" s="705"/>
      <c r="AL79" s="703">
        <v>21481</v>
      </c>
      <c r="AM79" s="705"/>
      <c r="AN79" s="703">
        <v>23352</v>
      </c>
      <c r="AO79" s="705"/>
      <c r="AP79" s="703">
        <v>17624</v>
      </c>
      <c r="AQ79" s="705"/>
      <c r="AR79" s="703">
        <v>40176</v>
      </c>
      <c r="AS79" s="705"/>
      <c r="AT79" s="703">
        <v>36216</v>
      </c>
      <c r="AU79" s="705"/>
      <c r="AV79" s="703">
        <v>40488</v>
      </c>
      <c r="AW79" s="704"/>
      <c r="AX79" s="706">
        <v>41768</v>
      </c>
      <c r="AY79" s="707"/>
      <c r="AZ79" s="625"/>
      <c r="BA79" s="626"/>
      <c r="BB79" s="706"/>
      <c r="BC79" s="704"/>
    </row>
    <row r="80" spans="1:55" s="32" customFormat="1">
      <c r="A80" s="714" t="s">
        <v>98</v>
      </c>
      <c r="B80" s="716"/>
      <c r="C80" s="663"/>
      <c r="D80" s="703">
        <v>-8052</v>
      </c>
      <c r="E80" s="704"/>
      <c r="F80" s="703">
        <v>-10123</v>
      </c>
      <c r="G80" s="704"/>
      <c r="H80" s="703">
        <v>-16622</v>
      </c>
      <c r="I80" s="704"/>
      <c r="J80" s="703">
        <v>-11884</v>
      </c>
      <c r="K80" s="704"/>
      <c r="L80" s="703">
        <v>-15637</v>
      </c>
      <c r="M80" s="704"/>
      <c r="N80" s="703">
        <v>-11905</v>
      </c>
      <c r="O80" s="704"/>
      <c r="P80" s="703">
        <v>-11833</v>
      </c>
      <c r="Q80" s="704"/>
      <c r="R80" s="703">
        <v>-11675</v>
      </c>
      <c r="S80" s="704"/>
      <c r="T80" s="703">
        <v>-23156</v>
      </c>
      <c r="U80" s="705"/>
      <c r="V80" s="703">
        <v>-22370</v>
      </c>
      <c r="W80" s="705"/>
      <c r="X80" s="703">
        <v>-14236</v>
      </c>
      <c r="Y80" s="704"/>
      <c r="Z80" s="706">
        <v>-12478</v>
      </c>
      <c r="AA80" s="704"/>
      <c r="AB80" s="706">
        <v>-16513</v>
      </c>
      <c r="AC80" s="704"/>
      <c r="AD80" s="706">
        <v>-23144</v>
      </c>
      <c r="AE80" s="704"/>
      <c r="AF80" s="706">
        <v>-20562</v>
      </c>
      <c r="AG80" s="705"/>
      <c r="AH80" s="703">
        <v>-7032</v>
      </c>
      <c r="AI80" s="705"/>
      <c r="AJ80" s="703">
        <v>-22270</v>
      </c>
      <c r="AK80" s="705"/>
      <c r="AL80" s="703">
        <v>-22219</v>
      </c>
      <c r="AM80" s="705"/>
      <c r="AN80" s="703">
        <v>-31786</v>
      </c>
      <c r="AO80" s="705"/>
      <c r="AP80" s="703">
        <v>-18022</v>
      </c>
      <c r="AQ80" s="705"/>
      <c r="AR80" s="703">
        <v>-14002</v>
      </c>
      <c r="AS80" s="705"/>
      <c r="AT80" s="703">
        <v>-29221</v>
      </c>
      <c r="AU80" s="705"/>
      <c r="AV80" s="703">
        <v>-14379</v>
      </c>
      <c r="AW80" s="704"/>
      <c r="AX80" s="706">
        <v>-31477</v>
      </c>
      <c r="AY80" s="707"/>
      <c r="AZ80" s="625"/>
      <c r="BA80" s="626"/>
      <c r="BB80" s="706"/>
      <c r="BC80" s="704"/>
    </row>
    <row r="81" spans="1:55">
      <c r="A81" s="667"/>
      <c r="B81" s="8" t="s">
        <v>151</v>
      </c>
      <c r="C81" s="35"/>
      <c r="D81" s="144">
        <v>-7327</v>
      </c>
      <c r="E81" s="87"/>
      <c r="F81" s="144">
        <v>-10063</v>
      </c>
      <c r="G81" s="87"/>
      <c r="H81" s="144">
        <v>-14604</v>
      </c>
      <c r="I81" s="87"/>
      <c r="J81" s="144">
        <v>-9895</v>
      </c>
      <c r="K81" s="87"/>
      <c r="L81" s="144">
        <v>-16129</v>
      </c>
      <c r="M81" s="87"/>
      <c r="N81" s="144">
        <v>-12387</v>
      </c>
      <c r="O81" s="87"/>
      <c r="P81" s="144">
        <v>-10416</v>
      </c>
      <c r="Q81" s="87"/>
      <c r="R81" s="144">
        <v>-14670</v>
      </c>
      <c r="S81" s="87"/>
      <c r="T81" s="237">
        <v>-24629</v>
      </c>
      <c r="U81" s="87"/>
      <c r="V81" s="237">
        <v>-23006</v>
      </c>
      <c r="W81" s="405"/>
      <c r="X81" s="237">
        <v>-5902</v>
      </c>
      <c r="Y81" s="427"/>
      <c r="Z81" s="483">
        <v>-11344</v>
      </c>
      <c r="AA81" s="427"/>
      <c r="AB81" s="483">
        <v>-13844</v>
      </c>
      <c r="AC81" s="427"/>
      <c r="AD81" s="483">
        <v>-24948</v>
      </c>
      <c r="AE81" s="427"/>
      <c r="AF81" s="483">
        <v>-23669</v>
      </c>
      <c r="AG81" s="405"/>
      <c r="AH81" s="237">
        <v>-9645</v>
      </c>
      <c r="AI81" s="405"/>
      <c r="AJ81" s="237">
        <v>-23130</v>
      </c>
      <c r="AK81" s="405"/>
      <c r="AL81" s="237">
        <v>-22760</v>
      </c>
      <c r="AM81" s="405"/>
      <c r="AN81" s="237">
        <v>-19634</v>
      </c>
      <c r="AO81" s="405"/>
      <c r="AP81" s="237">
        <v>-23440</v>
      </c>
      <c r="AQ81" s="405"/>
      <c r="AR81" s="237">
        <v>-20027</v>
      </c>
      <c r="AS81" s="405"/>
      <c r="AT81" s="237">
        <v>-35846</v>
      </c>
      <c r="AU81" s="405"/>
      <c r="AV81" s="237">
        <v>-18906</v>
      </c>
      <c r="AW81" s="427"/>
      <c r="AX81" s="483">
        <v>-18121</v>
      </c>
      <c r="AY81" s="336"/>
      <c r="AZ81" s="644"/>
      <c r="BA81" s="628"/>
      <c r="BB81" s="142"/>
      <c r="BC81" s="87"/>
    </row>
    <row r="82" spans="1:55">
      <c r="A82" s="667"/>
      <c r="B82" s="10" t="s">
        <v>152</v>
      </c>
      <c r="C82" s="37"/>
      <c r="D82" s="141">
        <v>-816</v>
      </c>
      <c r="E82" s="93"/>
      <c r="F82" s="141">
        <v>-677</v>
      </c>
      <c r="G82" s="93"/>
      <c r="H82" s="141">
        <v>-2272</v>
      </c>
      <c r="I82" s="93"/>
      <c r="J82" s="141">
        <v>-739</v>
      </c>
      <c r="K82" s="93"/>
      <c r="L82" s="141">
        <v>51</v>
      </c>
      <c r="M82" s="93"/>
      <c r="N82" s="141">
        <v>235</v>
      </c>
      <c r="O82" s="93"/>
      <c r="P82" s="141">
        <v>-1121</v>
      </c>
      <c r="Q82" s="93"/>
      <c r="R82" s="141">
        <v>2242</v>
      </c>
      <c r="S82" s="93"/>
      <c r="T82" s="236">
        <v>950</v>
      </c>
      <c r="U82" s="93"/>
      <c r="V82" s="236">
        <v>823</v>
      </c>
      <c r="W82" s="408"/>
      <c r="X82" s="236">
        <v>387</v>
      </c>
      <c r="Y82" s="430"/>
      <c r="Z82" s="407">
        <v>-1430</v>
      </c>
      <c r="AA82" s="430"/>
      <c r="AB82" s="407">
        <v>-651</v>
      </c>
      <c r="AC82" s="430"/>
      <c r="AD82" s="407">
        <v>2561</v>
      </c>
      <c r="AE82" s="430"/>
      <c r="AF82" s="407">
        <v>2982</v>
      </c>
      <c r="AG82" s="408"/>
      <c r="AH82" s="236">
        <v>2717</v>
      </c>
      <c r="AI82" s="408"/>
      <c r="AJ82" s="236">
        <v>14</v>
      </c>
      <c r="AK82" s="408"/>
      <c r="AL82" s="236">
        <v>331</v>
      </c>
      <c r="AM82" s="408"/>
      <c r="AN82" s="236">
        <v>-12725</v>
      </c>
      <c r="AO82" s="408"/>
      <c r="AP82" s="236">
        <v>5160</v>
      </c>
      <c r="AQ82" s="408"/>
      <c r="AR82" s="236">
        <v>6091</v>
      </c>
      <c r="AS82" s="408"/>
      <c r="AT82" s="236">
        <v>6515</v>
      </c>
      <c r="AU82" s="408"/>
      <c r="AV82" s="236">
        <v>2338</v>
      </c>
      <c r="AW82" s="430"/>
      <c r="AX82" s="407">
        <v>7203</v>
      </c>
      <c r="AY82" s="338"/>
      <c r="AZ82" s="631"/>
      <c r="BA82" s="634"/>
      <c r="BB82" s="139"/>
      <c r="BC82" s="93"/>
    </row>
    <row r="83" spans="1:55" s="32" customFormat="1">
      <c r="A83" s="714" t="s">
        <v>99</v>
      </c>
      <c r="B83" s="716"/>
      <c r="C83" s="663"/>
      <c r="D83" s="703">
        <v>-3132</v>
      </c>
      <c r="E83" s="704"/>
      <c r="F83" s="703">
        <v>-1847</v>
      </c>
      <c r="G83" s="704"/>
      <c r="H83" s="703">
        <v>-12657</v>
      </c>
      <c r="I83" s="704"/>
      <c r="J83" s="703">
        <v>-2000</v>
      </c>
      <c r="K83" s="704"/>
      <c r="L83" s="703">
        <v>3178</v>
      </c>
      <c r="M83" s="704"/>
      <c r="N83" s="703">
        <v>-12659</v>
      </c>
      <c r="O83" s="704"/>
      <c r="P83" s="703">
        <v>11287</v>
      </c>
      <c r="Q83" s="704"/>
      <c r="R83" s="703">
        <v>-8398</v>
      </c>
      <c r="S83" s="704"/>
      <c r="T83" s="703">
        <v>8938</v>
      </c>
      <c r="U83" s="705"/>
      <c r="V83" s="703">
        <v>-6971</v>
      </c>
      <c r="W83" s="705"/>
      <c r="X83" s="703">
        <v>-4100</v>
      </c>
      <c r="Y83" s="704"/>
      <c r="Z83" s="706">
        <v>-6</v>
      </c>
      <c r="AA83" s="704"/>
      <c r="AB83" s="706">
        <v>1760</v>
      </c>
      <c r="AC83" s="704"/>
      <c r="AD83" s="706">
        <v>11634</v>
      </c>
      <c r="AE83" s="704"/>
      <c r="AF83" s="706">
        <v>1638</v>
      </c>
      <c r="AG83" s="705"/>
      <c r="AH83" s="703">
        <v>-7927</v>
      </c>
      <c r="AI83" s="705"/>
      <c r="AJ83" s="703">
        <v>-7819</v>
      </c>
      <c r="AK83" s="705"/>
      <c r="AL83" s="703">
        <v>3419</v>
      </c>
      <c r="AM83" s="705"/>
      <c r="AN83" s="703">
        <v>12066</v>
      </c>
      <c r="AO83" s="705"/>
      <c r="AP83" s="703">
        <v>-2359</v>
      </c>
      <c r="AQ83" s="705"/>
      <c r="AR83" s="703">
        <v>-5270</v>
      </c>
      <c r="AS83" s="705"/>
      <c r="AT83" s="703">
        <v>-16518</v>
      </c>
      <c r="AU83" s="705"/>
      <c r="AV83" s="703">
        <v>-17067</v>
      </c>
      <c r="AW83" s="704"/>
      <c r="AX83" s="706">
        <v>-14858</v>
      </c>
      <c r="AY83" s="707"/>
      <c r="AZ83" s="625"/>
      <c r="BA83" s="626"/>
      <c r="BB83" s="706"/>
      <c r="BC83" s="704"/>
    </row>
    <row r="84" spans="1:55">
      <c r="A84" s="667"/>
      <c r="B84" s="8" t="s">
        <v>100</v>
      </c>
      <c r="C84" s="35"/>
      <c r="D84" s="107">
        <v>-1785</v>
      </c>
      <c r="E84" s="87"/>
      <c r="F84" s="107">
        <v>-497</v>
      </c>
      <c r="G84" s="87"/>
      <c r="H84" s="107">
        <v>-1293</v>
      </c>
      <c r="I84" s="87"/>
      <c r="J84" s="107">
        <v>-626</v>
      </c>
      <c r="K84" s="87"/>
      <c r="L84" s="107">
        <v>-397</v>
      </c>
      <c r="M84" s="87"/>
      <c r="N84" s="144">
        <v>8812</v>
      </c>
      <c r="O84" s="87"/>
      <c r="P84" s="107">
        <v>-533</v>
      </c>
      <c r="Q84" s="87"/>
      <c r="R84" s="107">
        <v>-1033</v>
      </c>
      <c r="S84" s="87"/>
      <c r="T84" s="244">
        <v>-2892</v>
      </c>
      <c r="U84" s="87"/>
      <c r="V84" s="237">
        <v>5215</v>
      </c>
      <c r="W84" s="405"/>
      <c r="X84" s="237">
        <v>-1839</v>
      </c>
      <c r="Y84" s="427"/>
      <c r="Z84" s="483">
        <v>-2731</v>
      </c>
      <c r="AA84" s="427"/>
      <c r="AB84" s="483">
        <v>4180</v>
      </c>
      <c r="AC84" s="427"/>
      <c r="AD84" s="483">
        <v>4078</v>
      </c>
      <c r="AE84" s="427"/>
      <c r="AF84" s="483">
        <v>9086</v>
      </c>
      <c r="AG84" s="405"/>
      <c r="AH84" s="237">
        <v>1524</v>
      </c>
      <c r="AI84" s="405"/>
      <c r="AJ84" s="237">
        <v>-5325</v>
      </c>
      <c r="AK84" s="405"/>
      <c r="AL84" s="237">
        <v>-9671</v>
      </c>
      <c r="AM84" s="405"/>
      <c r="AN84" s="237">
        <v>21795</v>
      </c>
      <c r="AO84" s="405"/>
      <c r="AP84" s="237">
        <v>-5618</v>
      </c>
      <c r="AQ84" s="405"/>
      <c r="AR84" s="237">
        <v>16311</v>
      </c>
      <c r="AS84" s="405"/>
      <c r="AT84" s="237">
        <v>454</v>
      </c>
      <c r="AU84" s="405"/>
      <c r="AV84" s="237">
        <v>2203</v>
      </c>
      <c r="AW84" s="427"/>
      <c r="AX84" s="483">
        <v>-10268</v>
      </c>
      <c r="AY84" s="336"/>
      <c r="AZ84" s="645"/>
      <c r="BA84" s="628"/>
      <c r="BB84" s="106"/>
      <c r="BC84" s="87"/>
    </row>
    <row r="85" spans="1:55" s="136" customFormat="1">
      <c r="A85" s="701"/>
      <c r="B85" s="130" t="s">
        <v>101</v>
      </c>
      <c r="C85" s="131"/>
      <c r="D85" s="134" t="s">
        <v>102</v>
      </c>
      <c r="E85" s="133"/>
      <c r="F85" s="134" t="s">
        <v>102</v>
      </c>
      <c r="G85" s="133"/>
      <c r="H85" s="134">
        <v>-9905</v>
      </c>
      <c r="I85" s="133"/>
      <c r="J85" s="134" t="s">
        <v>102</v>
      </c>
      <c r="K85" s="133"/>
      <c r="L85" s="134">
        <v>5000</v>
      </c>
      <c r="M85" s="133"/>
      <c r="N85" s="134">
        <v>-19918</v>
      </c>
      <c r="O85" s="133"/>
      <c r="P85" s="134">
        <v>13708</v>
      </c>
      <c r="Q85" s="133"/>
      <c r="R85" s="134">
        <v>-5000</v>
      </c>
      <c r="S85" s="133"/>
      <c r="T85" s="238">
        <v>14000</v>
      </c>
      <c r="U85" s="87"/>
      <c r="V85" s="238">
        <v>-10000</v>
      </c>
      <c r="W85" s="413"/>
      <c r="X85" s="238" t="s">
        <v>102</v>
      </c>
      <c r="Y85" s="435"/>
      <c r="Z85" s="413">
        <v>5000</v>
      </c>
      <c r="AA85" s="435"/>
      <c r="AB85" s="413" t="s">
        <v>102</v>
      </c>
      <c r="AC85" s="435"/>
      <c r="AD85" s="413">
        <v>10000</v>
      </c>
      <c r="AE85" s="435"/>
      <c r="AF85" s="413">
        <v>-5000</v>
      </c>
      <c r="AG85" s="413"/>
      <c r="AH85" s="238">
        <v>-7000</v>
      </c>
      <c r="AI85" s="413"/>
      <c r="AJ85" s="238" t="s">
        <v>102</v>
      </c>
      <c r="AK85" s="413"/>
      <c r="AL85" s="238">
        <v>15899</v>
      </c>
      <c r="AM85" s="413"/>
      <c r="AN85" s="238">
        <v>-7000</v>
      </c>
      <c r="AO85" s="413"/>
      <c r="AP85" s="238">
        <v>14863</v>
      </c>
      <c r="AQ85" s="413"/>
      <c r="AR85" s="238">
        <v>-5000</v>
      </c>
      <c r="AS85" s="413"/>
      <c r="AT85" s="238">
        <v>-5000</v>
      </c>
      <c r="AU85" s="413"/>
      <c r="AV85" s="238" t="s">
        <v>102</v>
      </c>
      <c r="AW85" s="435"/>
      <c r="AX85" s="413">
        <v>14880</v>
      </c>
      <c r="AY85" s="340"/>
      <c r="AZ85" s="646"/>
      <c r="BA85" s="647"/>
      <c r="BB85" s="132"/>
      <c r="BC85" s="133"/>
    </row>
    <row r="86" spans="1:55">
      <c r="A86" s="667"/>
      <c r="B86" s="10" t="s">
        <v>103</v>
      </c>
      <c r="C86" s="37"/>
      <c r="D86" s="109">
        <v>-1347</v>
      </c>
      <c r="E86" s="93"/>
      <c r="F86" s="109">
        <v>-1349</v>
      </c>
      <c r="G86" s="93"/>
      <c r="H86" s="109">
        <v>-1348</v>
      </c>
      <c r="I86" s="93"/>
      <c r="J86" s="109">
        <v>-1348</v>
      </c>
      <c r="K86" s="93"/>
      <c r="L86" s="109">
        <v>-1348</v>
      </c>
      <c r="M86" s="93"/>
      <c r="N86" s="109">
        <v>-1515</v>
      </c>
      <c r="O86" s="93"/>
      <c r="P86" s="109">
        <v>-1758</v>
      </c>
      <c r="Q86" s="93"/>
      <c r="R86" s="109">
        <v>-2284</v>
      </c>
      <c r="S86" s="93"/>
      <c r="T86" s="245">
        <v>-2104</v>
      </c>
      <c r="U86" s="93"/>
      <c r="V86" s="245">
        <v>-2103</v>
      </c>
      <c r="W86" s="408"/>
      <c r="X86" s="245">
        <v>-2104</v>
      </c>
      <c r="Y86" s="430"/>
      <c r="Z86" s="491">
        <v>-2104</v>
      </c>
      <c r="AA86" s="430"/>
      <c r="AB86" s="491">
        <v>-2105</v>
      </c>
      <c r="AC86" s="430"/>
      <c r="AD86" s="541">
        <v>-2104</v>
      </c>
      <c r="AE86" s="432"/>
      <c r="AF86" s="491">
        <v>-2104</v>
      </c>
      <c r="AG86" s="408"/>
      <c r="AH86" s="245">
        <v>-2103</v>
      </c>
      <c r="AI86" s="408"/>
      <c r="AJ86" s="245">
        <v>-2103</v>
      </c>
      <c r="AK86" s="408"/>
      <c r="AL86" s="245">
        <v>-2628</v>
      </c>
      <c r="AM86" s="408"/>
      <c r="AN86" s="245">
        <v>-2539</v>
      </c>
      <c r="AO86" s="408"/>
      <c r="AP86" s="245">
        <v>-5202</v>
      </c>
      <c r="AQ86" s="408"/>
      <c r="AR86" s="245">
        <v>-5128</v>
      </c>
      <c r="AS86" s="408"/>
      <c r="AT86" s="245">
        <v>-5643</v>
      </c>
      <c r="AU86" s="408"/>
      <c r="AV86" s="245">
        <v>-6592</v>
      </c>
      <c r="AW86" s="430"/>
      <c r="AX86" s="491">
        <v>-7704</v>
      </c>
      <c r="AY86" s="338"/>
      <c r="AZ86" s="648"/>
      <c r="BA86" s="634"/>
      <c r="BB86" s="108"/>
      <c r="BC86" s="93"/>
    </row>
    <row r="87" spans="1:55" s="32" customFormat="1">
      <c r="A87" s="715" t="s">
        <v>26</v>
      </c>
      <c r="B87" s="716"/>
      <c r="C87" s="663"/>
      <c r="D87" s="703">
        <v>50776</v>
      </c>
      <c r="E87" s="704"/>
      <c r="F87" s="703">
        <v>53371</v>
      </c>
      <c r="G87" s="704"/>
      <c r="H87" s="703">
        <v>38270</v>
      </c>
      <c r="I87" s="704"/>
      <c r="J87" s="703">
        <v>34228</v>
      </c>
      <c r="K87" s="704"/>
      <c r="L87" s="703">
        <v>31823</v>
      </c>
      <c r="M87" s="704"/>
      <c r="N87" s="703">
        <v>18360</v>
      </c>
      <c r="O87" s="704"/>
      <c r="P87" s="703">
        <v>31519</v>
      </c>
      <c r="Q87" s="704"/>
      <c r="R87" s="703">
        <v>36727</v>
      </c>
      <c r="S87" s="704"/>
      <c r="T87" s="703">
        <v>39642</v>
      </c>
      <c r="U87" s="705"/>
      <c r="V87" s="703">
        <v>28159</v>
      </c>
      <c r="W87" s="705"/>
      <c r="X87" s="703">
        <v>25349</v>
      </c>
      <c r="Y87" s="704"/>
      <c r="Z87" s="706">
        <v>27416</v>
      </c>
      <c r="AA87" s="704"/>
      <c r="AB87" s="706">
        <v>32461</v>
      </c>
      <c r="AC87" s="704"/>
      <c r="AD87" s="706">
        <v>41236</v>
      </c>
      <c r="AE87" s="704"/>
      <c r="AF87" s="706">
        <v>43276</v>
      </c>
      <c r="AG87" s="705"/>
      <c r="AH87" s="703">
        <v>45658</v>
      </c>
      <c r="AI87" s="705"/>
      <c r="AJ87" s="703">
        <v>36921</v>
      </c>
      <c r="AK87" s="705"/>
      <c r="AL87" s="703">
        <v>39580</v>
      </c>
      <c r="AM87" s="705"/>
      <c r="AN87" s="703">
        <v>42972</v>
      </c>
      <c r="AO87" s="705"/>
      <c r="AP87" s="703">
        <v>40541</v>
      </c>
      <c r="AQ87" s="705"/>
      <c r="AR87" s="703">
        <v>61367</v>
      </c>
      <c r="AS87" s="705"/>
      <c r="AT87" s="703">
        <v>52505</v>
      </c>
      <c r="AU87" s="705"/>
      <c r="AV87" s="703">
        <v>62297</v>
      </c>
      <c r="AW87" s="704"/>
      <c r="AX87" s="706">
        <v>58444</v>
      </c>
      <c r="AY87" s="707"/>
      <c r="AZ87" s="625"/>
      <c r="BA87" s="626"/>
      <c r="BB87" s="706"/>
      <c r="BC87" s="704"/>
    </row>
    <row r="88" spans="1:55" ht="9.9" customHeight="1">
      <c r="A88" s="47"/>
      <c r="B88" s="46"/>
      <c r="C88" s="46"/>
      <c r="D88" s="110"/>
      <c r="E88" s="111"/>
      <c r="F88" s="110"/>
      <c r="G88" s="111"/>
      <c r="H88" s="110"/>
      <c r="I88" s="111"/>
      <c r="J88" s="110"/>
      <c r="K88" s="111"/>
      <c r="L88" s="149"/>
      <c r="M88" s="150"/>
      <c r="N88" s="110"/>
      <c r="O88" s="111"/>
      <c r="P88" s="110"/>
      <c r="Q88" s="111"/>
      <c r="R88" s="110"/>
      <c r="S88" s="111"/>
      <c r="T88" s="110"/>
      <c r="U88" s="111"/>
      <c r="V88" s="110"/>
      <c r="W88" s="111"/>
      <c r="X88" s="110"/>
      <c r="Y88" s="111"/>
      <c r="Z88" s="492"/>
      <c r="AA88" s="493"/>
      <c r="AB88" s="492"/>
      <c r="AC88" s="493"/>
      <c r="AD88" s="492"/>
      <c r="AE88" s="493"/>
      <c r="AF88" s="492"/>
      <c r="AG88" s="493"/>
      <c r="AH88" s="492"/>
      <c r="AI88" s="493"/>
      <c r="AJ88" s="492"/>
      <c r="AK88" s="493"/>
      <c r="AL88" s="492"/>
      <c r="AM88" s="493"/>
      <c r="AN88" s="492"/>
      <c r="AO88" s="493"/>
      <c r="AP88" s="781"/>
      <c r="AQ88" s="782"/>
      <c r="AR88" s="781"/>
      <c r="AS88" s="782"/>
      <c r="AT88" s="492"/>
      <c r="AU88" s="493"/>
      <c r="AV88" s="910"/>
      <c r="AW88" s="911"/>
      <c r="AX88" s="492"/>
      <c r="AY88" s="493"/>
      <c r="AZ88" s="492"/>
      <c r="BA88" s="493"/>
      <c r="BB88" s="110"/>
      <c r="BC88" s="111"/>
    </row>
    <row r="89" spans="1:55" s="48" customFormat="1" ht="54.9" customHeight="1">
      <c r="A89" s="3" t="s">
        <v>104</v>
      </c>
      <c r="B89" s="2"/>
      <c r="C89" s="2"/>
      <c r="D89" s="992" t="s">
        <v>316</v>
      </c>
      <c r="E89" s="993"/>
      <c r="F89" s="992" t="s">
        <v>106</v>
      </c>
      <c r="G89" s="993"/>
      <c r="H89" s="992" t="s">
        <v>317</v>
      </c>
      <c r="I89" s="993"/>
      <c r="J89" s="992" t="s">
        <v>318</v>
      </c>
      <c r="K89" s="993"/>
      <c r="L89" s="535"/>
      <c r="M89" s="537"/>
      <c r="N89" s="992" t="s">
        <v>312</v>
      </c>
      <c r="O89" s="993"/>
      <c r="P89" s="992" t="s">
        <v>313</v>
      </c>
      <c r="Q89" s="993"/>
      <c r="R89" s="992" t="s">
        <v>274</v>
      </c>
      <c r="S89" s="993"/>
      <c r="T89" s="997" t="s">
        <v>340</v>
      </c>
      <c r="U89" s="994"/>
      <c r="V89" s="997"/>
      <c r="W89" s="996"/>
      <c r="X89" s="997"/>
      <c r="Y89" s="999"/>
      <c r="Z89" s="994" t="s">
        <v>354</v>
      </c>
      <c r="AA89" s="995"/>
      <c r="AB89" s="994" t="s">
        <v>399</v>
      </c>
      <c r="AC89" s="995"/>
      <c r="AD89" s="994" t="s">
        <v>310</v>
      </c>
      <c r="AE89" s="995"/>
      <c r="AF89" s="994" t="s">
        <v>327</v>
      </c>
      <c r="AG89" s="996"/>
      <c r="AH89" s="997" t="s">
        <v>339</v>
      </c>
      <c r="AI89" s="998"/>
      <c r="AJ89" s="997" t="s">
        <v>352</v>
      </c>
      <c r="AK89" s="998"/>
      <c r="AL89" s="997" t="s">
        <v>364</v>
      </c>
      <c r="AM89" s="998"/>
      <c r="AN89" s="997" t="s">
        <v>390</v>
      </c>
      <c r="AO89" s="998"/>
      <c r="AP89" s="997" t="s">
        <v>400</v>
      </c>
      <c r="AQ89" s="998"/>
      <c r="AR89" s="997" t="s">
        <v>405</v>
      </c>
      <c r="AS89" s="998"/>
      <c r="AT89" s="1000" t="s">
        <v>486</v>
      </c>
      <c r="AU89" s="1001"/>
      <c r="AV89" s="1000" t="s">
        <v>498</v>
      </c>
      <c r="AW89" s="1008"/>
      <c r="AX89" s="1001"/>
      <c r="AY89" s="1006"/>
      <c r="AZ89" s="915"/>
      <c r="BA89" s="650"/>
      <c r="BB89" s="539"/>
      <c r="BC89" s="537"/>
    </row>
    <row r="90" spans="1:55" s="32" customFormat="1" ht="54.9" customHeight="1">
      <c r="A90" s="3" t="s">
        <v>110</v>
      </c>
      <c r="B90" s="2"/>
      <c r="C90" s="2"/>
      <c r="D90" s="992" t="s">
        <v>111</v>
      </c>
      <c r="E90" s="993"/>
      <c r="F90" s="992" t="s">
        <v>112</v>
      </c>
      <c r="G90" s="993"/>
      <c r="H90" s="992" t="s">
        <v>113</v>
      </c>
      <c r="I90" s="993"/>
      <c r="J90" s="535"/>
      <c r="K90" s="540"/>
      <c r="L90" s="992" t="s">
        <v>271</v>
      </c>
      <c r="M90" s="993"/>
      <c r="N90" s="992" t="s">
        <v>278</v>
      </c>
      <c r="O90" s="993"/>
      <c r="P90" s="997" t="s">
        <v>209</v>
      </c>
      <c r="Q90" s="999"/>
      <c r="R90" s="992"/>
      <c r="S90" s="993"/>
      <c r="T90" s="997"/>
      <c r="U90" s="994"/>
      <c r="V90" s="997" t="s">
        <v>114</v>
      </c>
      <c r="W90" s="994"/>
      <c r="X90" s="997"/>
      <c r="Y90" s="999"/>
      <c r="Z90" s="994"/>
      <c r="AA90" s="999"/>
      <c r="AB90" s="994" t="s">
        <v>277</v>
      </c>
      <c r="AC90" s="999"/>
      <c r="AD90" s="994" t="s">
        <v>401</v>
      </c>
      <c r="AE90" s="999"/>
      <c r="AF90" s="997" t="s">
        <v>329</v>
      </c>
      <c r="AG90" s="994"/>
      <c r="AH90" s="997"/>
      <c r="AI90" s="994"/>
      <c r="AJ90" s="997" t="s">
        <v>353</v>
      </c>
      <c r="AK90" s="994"/>
      <c r="AL90" s="997"/>
      <c r="AM90" s="994"/>
      <c r="AN90" s="997" t="s">
        <v>388</v>
      </c>
      <c r="AO90" s="994"/>
      <c r="AP90" s="997" t="s">
        <v>397</v>
      </c>
      <c r="AQ90" s="994"/>
      <c r="AR90" s="997" t="s">
        <v>406</v>
      </c>
      <c r="AS90" s="994"/>
      <c r="AT90" s="997" t="s">
        <v>487</v>
      </c>
      <c r="AU90" s="994"/>
      <c r="AV90" s="997"/>
      <c r="AW90" s="999"/>
      <c r="AX90" s="994"/>
      <c r="AY90" s="1007"/>
      <c r="AZ90" s="1024" t="s">
        <v>517</v>
      </c>
      <c r="BA90" s="1025"/>
      <c r="BB90" s="1009"/>
      <c r="BC90" s="993"/>
    </row>
    <row r="91" spans="1:55" s="32" customFormat="1">
      <c r="A91" s="3" t="s">
        <v>115</v>
      </c>
      <c r="B91" s="38"/>
      <c r="C91" s="38"/>
      <c r="D91" s="113">
        <v>682</v>
      </c>
      <c r="E91" s="50"/>
      <c r="F91" s="113">
        <v>725</v>
      </c>
      <c r="G91" s="50"/>
      <c r="H91" s="113">
        <v>729</v>
      </c>
      <c r="I91" s="50"/>
      <c r="J91" s="113">
        <v>769</v>
      </c>
      <c r="K91" s="50"/>
      <c r="L91" s="113">
        <v>748</v>
      </c>
      <c r="M91" s="50"/>
      <c r="N91" s="113">
        <v>752</v>
      </c>
      <c r="O91" s="50"/>
      <c r="P91" s="113">
        <v>753</v>
      </c>
      <c r="Q91" s="50"/>
      <c r="R91" s="113">
        <v>744</v>
      </c>
      <c r="S91" s="50"/>
      <c r="T91" s="246">
        <v>785</v>
      </c>
      <c r="U91" s="50"/>
      <c r="V91" s="246">
        <v>815</v>
      </c>
      <c r="W91" s="414"/>
      <c r="X91" s="246">
        <v>818</v>
      </c>
      <c r="Y91" s="436"/>
      <c r="Z91" s="494">
        <v>812</v>
      </c>
      <c r="AA91" s="436"/>
      <c r="AB91" s="494">
        <v>826</v>
      </c>
      <c r="AC91" s="436"/>
      <c r="AD91" s="494">
        <v>864</v>
      </c>
      <c r="AE91" s="436"/>
      <c r="AF91" s="494">
        <v>873</v>
      </c>
      <c r="AG91" s="414"/>
      <c r="AH91" s="246">
        <v>905</v>
      </c>
      <c r="AI91" s="414"/>
      <c r="AJ91" s="246">
        <v>916</v>
      </c>
      <c r="AK91" s="414"/>
      <c r="AL91" s="246">
        <v>922</v>
      </c>
      <c r="AM91" s="414"/>
      <c r="AN91" s="246">
        <v>961</v>
      </c>
      <c r="AO91" s="414"/>
      <c r="AP91" s="246">
        <v>971</v>
      </c>
      <c r="AQ91" s="414"/>
      <c r="AR91" s="246">
        <v>1012</v>
      </c>
      <c r="AS91" s="414"/>
      <c r="AT91" s="246">
        <v>1032</v>
      </c>
      <c r="AU91" s="414"/>
      <c r="AV91" s="246">
        <v>1048</v>
      </c>
      <c r="AW91" s="436"/>
      <c r="AX91" s="494">
        <v>1082</v>
      </c>
      <c r="AY91" s="342"/>
      <c r="AZ91" s="651"/>
      <c r="BA91" s="652"/>
      <c r="BB91" s="112"/>
      <c r="BC91" s="50"/>
    </row>
    <row r="92" spans="1:55">
      <c r="A92" s="717" t="s">
        <v>116</v>
      </c>
      <c r="B92" s="721"/>
      <c r="C92" s="721"/>
      <c r="D92" s="722">
        <v>753</v>
      </c>
      <c r="E92" s="723"/>
      <c r="F92" s="722">
        <v>758</v>
      </c>
      <c r="G92" s="723"/>
      <c r="H92" s="722">
        <v>758</v>
      </c>
      <c r="I92" s="723"/>
      <c r="J92" s="722">
        <v>748</v>
      </c>
      <c r="K92" s="723"/>
      <c r="L92" s="722">
        <v>781</v>
      </c>
      <c r="M92" s="723"/>
      <c r="N92" s="722">
        <v>861</v>
      </c>
      <c r="O92" s="723"/>
      <c r="P92" s="722">
        <v>901</v>
      </c>
      <c r="Q92" s="723"/>
      <c r="R92" s="722">
        <v>916</v>
      </c>
      <c r="S92" s="723"/>
      <c r="T92" s="722">
        <v>917</v>
      </c>
      <c r="U92" s="724"/>
      <c r="V92" s="722">
        <v>940</v>
      </c>
      <c r="W92" s="724"/>
      <c r="X92" s="722">
        <v>988</v>
      </c>
      <c r="Y92" s="723"/>
      <c r="Z92" s="725">
        <v>983</v>
      </c>
      <c r="AA92" s="723"/>
      <c r="AB92" s="725">
        <v>985</v>
      </c>
      <c r="AC92" s="723"/>
      <c r="AD92" s="725">
        <v>1007</v>
      </c>
      <c r="AE92" s="723"/>
      <c r="AF92" s="725">
        <v>1043</v>
      </c>
      <c r="AG92" s="724"/>
      <c r="AH92" s="722">
        <v>1047</v>
      </c>
      <c r="AI92" s="724"/>
      <c r="AJ92" s="722">
        <v>1033</v>
      </c>
      <c r="AK92" s="724"/>
      <c r="AL92" s="722">
        <v>1017</v>
      </c>
      <c r="AM92" s="724"/>
      <c r="AN92" s="722">
        <v>1067</v>
      </c>
      <c r="AO92" s="724"/>
      <c r="AP92" s="722">
        <v>1103</v>
      </c>
      <c r="AQ92" s="724"/>
      <c r="AR92" s="722">
        <v>1171</v>
      </c>
      <c r="AS92" s="724"/>
      <c r="AT92" s="722">
        <v>1176</v>
      </c>
      <c r="AU92" s="724"/>
      <c r="AV92" s="722">
        <v>1164</v>
      </c>
      <c r="AW92" s="723"/>
      <c r="AX92" s="725">
        <v>1166</v>
      </c>
      <c r="AY92" s="726"/>
      <c r="AZ92" s="653"/>
      <c r="BA92" s="654"/>
      <c r="BB92" s="725"/>
      <c r="BC92" s="723"/>
    </row>
    <row r="93" spans="1:55" s="32" customFormat="1">
      <c r="A93" s="670"/>
      <c r="B93" s="2" t="s">
        <v>175</v>
      </c>
      <c r="C93" s="38"/>
      <c r="D93" s="115">
        <v>606</v>
      </c>
      <c r="E93" s="50"/>
      <c r="F93" s="115">
        <v>610</v>
      </c>
      <c r="G93" s="50"/>
      <c r="H93" s="115">
        <v>610</v>
      </c>
      <c r="I93" s="50"/>
      <c r="J93" s="115">
        <v>598</v>
      </c>
      <c r="K93" s="50"/>
      <c r="L93" s="115">
        <v>629</v>
      </c>
      <c r="M93" s="50"/>
      <c r="N93" s="115">
        <v>701</v>
      </c>
      <c r="O93" s="50"/>
      <c r="P93" s="115">
        <v>735</v>
      </c>
      <c r="Q93" s="50"/>
      <c r="R93" s="115">
        <v>728</v>
      </c>
      <c r="S93" s="50"/>
      <c r="T93" s="247">
        <v>730</v>
      </c>
      <c r="U93" s="50"/>
      <c r="V93" s="247">
        <v>744</v>
      </c>
      <c r="W93" s="414"/>
      <c r="X93" s="247">
        <v>766</v>
      </c>
      <c r="Y93" s="436"/>
      <c r="Z93" s="495">
        <v>762</v>
      </c>
      <c r="AA93" s="436"/>
      <c r="AB93" s="495">
        <v>738</v>
      </c>
      <c r="AC93" s="436"/>
      <c r="AD93" s="495">
        <v>761</v>
      </c>
      <c r="AE93" s="436"/>
      <c r="AF93" s="495">
        <v>793</v>
      </c>
      <c r="AG93" s="414"/>
      <c r="AH93" s="247">
        <v>790</v>
      </c>
      <c r="AI93" s="414"/>
      <c r="AJ93" s="247">
        <v>778</v>
      </c>
      <c r="AK93" s="414"/>
      <c r="AL93" s="247">
        <v>767</v>
      </c>
      <c r="AM93" s="414"/>
      <c r="AN93" s="247">
        <v>818</v>
      </c>
      <c r="AO93" s="414"/>
      <c r="AP93" s="247">
        <v>843</v>
      </c>
      <c r="AQ93" s="414"/>
      <c r="AR93" s="247">
        <v>887</v>
      </c>
      <c r="AS93" s="414"/>
      <c r="AT93" s="247">
        <v>899</v>
      </c>
      <c r="AU93" s="414"/>
      <c r="AV93" s="247">
        <v>895</v>
      </c>
      <c r="AW93" s="436"/>
      <c r="AX93" s="495">
        <v>897</v>
      </c>
      <c r="AY93" s="342"/>
      <c r="AZ93" s="655"/>
      <c r="BA93" s="652"/>
      <c r="BB93" s="114"/>
      <c r="BC93" s="50"/>
    </row>
    <row r="94" spans="1:55" s="59" customFormat="1">
      <c r="A94" s="718" t="s">
        <v>78</v>
      </c>
      <c r="B94" s="727"/>
      <c r="C94" s="727"/>
      <c r="D94" s="728">
        <v>2819</v>
      </c>
      <c r="E94" s="729"/>
      <c r="F94" s="728">
        <v>2791</v>
      </c>
      <c r="G94" s="729"/>
      <c r="H94" s="728">
        <v>2692</v>
      </c>
      <c r="I94" s="729"/>
      <c r="J94" s="728">
        <v>2593</v>
      </c>
      <c r="K94" s="729"/>
      <c r="L94" s="728">
        <v>2556</v>
      </c>
      <c r="M94" s="729"/>
      <c r="N94" s="728">
        <v>2463</v>
      </c>
      <c r="O94" s="729"/>
      <c r="P94" s="728">
        <v>2596</v>
      </c>
      <c r="Q94" s="729"/>
      <c r="R94" s="728">
        <v>2599</v>
      </c>
      <c r="S94" s="729"/>
      <c r="T94" s="728">
        <v>2713</v>
      </c>
      <c r="U94" s="730"/>
      <c r="V94" s="728">
        <v>3303</v>
      </c>
      <c r="W94" s="730"/>
      <c r="X94" s="728">
        <v>4283</v>
      </c>
      <c r="Y94" s="729"/>
      <c r="Z94" s="730">
        <v>4386</v>
      </c>
      <c r="AA94" s="729"/>
      <c r="AB94" s="730">
        <v>4471</v>
      </c>
      <c r="AC94" s="729"/>
      <c r="AD94" s="730">
        <v>4441</v>
      </c>
      <c r="AE94" s="729"/>
      <c r="AF94" s="730">
        <v>4452</v>
      </c>
      <c r="AG94" s="730"/>
      <c r="AH94" s="728">
        <v>4499</v>
      </c>
      <c r="AI94" s="730"/>
      <c r="AJ94" s="728">
        <v>4419</v>
      </c>
      <c r="AK94" s="730"/>
      <c r="AL94" s="728">
        <v>4463</v>
      </c>
      <c r="AM94" s="730"/>
      <c r="AN94" s="728">
        <v>4466</v>
      </c>
      <c r="AO94" s="730"/>
      <c r="AP94" s="728">
        <v>4625</v>
      </c>
      <c r="AQ94" s="804"/>
      <c r="AR94" s="728">
        <v>4598</v>
      </c>
      <c r="AS94" s="804"/>
      <c r="AT94" s="728">
        <v>4732</v>
      </c>
      <c r="AU94" s="730"/>
      <c r="AV94" s="728">
        <v>4708</v>
      </c>
      <c r="AW94" s="729"/>
      <c r="AX94" s="730">
        <v>4922</v>
      </c>
      <c r="AY94" s="731"/>
      <c r="AZ94" s="656"/>
      <c r="BA94" s="657"/>
      <c r="BB94" s="730"/>
      <c r="BC94" s="729"/>
    </row>
    <row r="95" spans="1:55" s="62" customFormat="1">
      <c r="A95" s="719"/>
      <c r="B95" s="60" t="s">
        <v>29</v>
      </c>
      <c r="C95" s="61"/>
      <c r="D95" s="119">
        <v>2285</v>
      </c>
      <c r="E95" s="118"/>
      <c r="F95" s="119">
        <v>2224</v>
      </c>
      <c r="G95" s="118"/>
      <c r="H95" s="119">
        <v>2126</v>
      </c>
      <c r="I95" s="118"/>
      <c r="J95" s="119">
        <v>2051</v>
      </c>
      <c r="K95" s="118"/>
      <c r="L95" s="119">
        <v>2009</v>
      </c>
      <c r="M95" s="118"/>
      <c r="N95" s="119">
        <v>1949</v>
      </c>
      <c r="O95" s="118"/>
      <c r="P95" s="119">
        <v>2093</v>
      </c>
      <c r="Q95" s="118"/>
      <c r="R95" s="119">
        <v>2074</v>
      </c>
      <c r="S95" s="118"/>
      <c r="T95" s="248">
        <v>2189</v>
      </c>
      <c r="U95" s="118"/>
      <c r="V95" s="248">
        <v>2803</v>
      </c>
      <c r="W95" s="415"/>
      <c r="X95" s="248">
        <v>3820</v>
      </c>
      <c r="Y95" s="437"/>
      <c r="Z95" s="415">
        <v>3928</v>
      </c>
      <c r="AA95" s="437"/>
      <c r="AB95" s="415">
        <v>4026</v>
      </c>
      <c r="AC95" s="437"/>
      <c r="AD95" s="415">
        <v>4013</v>
      </c>
      <c r="AE95" s="437"/>
      <c r="AF95" s="415">
        <v>4050</v>
      </c>
      <c r="AG95" s="415"/>
      <c r="AH95" s="248">
        <v>4120</v>
      </c>
      <c r="AI95" s="415"/>
      <c r="AJ95" s="248">
        <v>4048</v>
      </c>
      <c r="AK95" s="415"/>
      <c r="AL95" s="248">
        <v>4096</v>
      </c>
      <c r="AM95" s="415"/>
      <c r="AN95" s="248">
        <v>4106</v>
      </c>
      <c r="AO95" s="415"/>
      <c r="AP95" s="248">
        <v>4255</v>
      </c>
      <c r="AQ95" s="805"/>
      <c r="AR95" s="248">
        <v>4229</v>
      </c>
      <c r="AS95" s="805"/>
      <c r="AT95" s="248">
        <v>4362</v>
      </c>
      <c r="AU95" s="415"/>
      <c r="AV95" s="248">
        <v>4353</v>
      </c>
      <c r="AW95" s="437"/>
      <c r="AX95" s="415">
        <v>4560</v>
      </c>
      <c r="AY95" s="341"/>
      <c r="AZ95" s="658"/>
      <c r="BA95" s="659"/>
      <c r="BB95" s="117"/>
      <c r="BC95" s="118"/>
    </row>
    <row r="96" spans="1:55" s="62" customFormat="1">
      <c r="A96" s="719"/>
      <c r="B96" s="60" t="s">
        <v>35</v>
      </c>
      <c r="C96" s="61"/>
      <c r="D96" s="119">
        <v>474</v>
      </c>
      <c r="E96" s="118"/>
      <c r="F96" s="119">
        <v>502</v>
      </c>
      <c r="G96" s="118"/>
      <c r="H96" s="119">
        <v>502</v>
      </c>
      <c r="I96" s="118"/>
      <c r="J96" s="119">
        <v>482</v>
      </c>
      <c r="K96" s="118"/>
      <c r="L96" s="119">
        <v>482</v>
      </c>
      <c r="M96" s="118"/>
      <c r="N96" s="119">
        <v>446</v>
      </c>
      <c r="O96" s="118"/>
      <c r="P96" s="119">
        <v>434</v>
      </c>
      <c r="Q96" s="118"/>
      <c r="R96" s="119">
        <v>451</v>
      </c>
      <c r="S96" s="118"/>
      <c r="T96" s="248">
        <v>450</v>
      </c>
      <c r="U96" s="118"/>
      <c r="V96" s="248">
        <v>429</v>
      </c>
      <c r="W96" s="415"/>
      <c r="X96" s="248">
        <v>396</v>
      </c>
      <c r="Y96" s="437"/>
      <c r="Z96" s="415">
        <v>387</v>
      </c>
      <c r="AA96" s="437"/>
      <c r="AB96" s="415">
        <v>372</v>
      </c>
      <c r="AC96" s="437"/>
      <c r="AD96" s="415">
        <v>354</v>
      </c>
      <c r="AE96" s="437"/>
      <c r="AF96" s="415">
        <v>329</v>
      </c>
      <c r="AG96" s="415"/>
      <c r="AH96" s="248">
        <v>308</v>
      </c>
      <c r="AI96" s="415"/>
      <c r="AJ96" s="248">
        <v>298</v>
      </c>
      <c r="AK96" s="415"/>
      <c r="AL96" s="248">
        <v>295</v>
      </c>
      <c r="AM96" s="415"/>
      <c r="AN96" s="248">
        <v>286</v>
      </c>
      <c r="AO96" s="415"/>
      <c r="AP96" s="248">
        <v>297</v>
      </c>
      <c r="AQ96" s="805"/>
      <c r="AR96" s="248">
        <v>288</v>
      </c>
      <c r="AS96" s="805"/>
      <c r="AT96" s="248">
        <v>290</v>
      </c>
      <c r="AU96" s="415"/>
      <c r="AV96" s="248">
        <v>264</v>
      </c>
      <c r="AW96" s="437"/>
      <c r="AX96" s="415">
        <v>258</v>
      </c>
      <c r="AY96" s="341"/>
      <c r="AZ96" s="658"/>
      <c r="BA96" s="659"/>
      <c r="BB96" s="117"/>
      <c r="BC96" s="118"/>
    </row>
    <row r="97" spans="1:55" s="62" customFormat="1">
      <c r="A97" s="720"/>
      <c r="B97" s="60" t="s">
        <v>36</v>
      </c>
      <c r="C97" s="61"/>
      <c r="D97" s="119">
        <v>60</v>
      </c>
      <c r="E97" s="118"/>
      <c r="F97" s="119">
        <v>65</v>
      </c>
      <c r="G97" s="118"/>
      <c r="H97" s="119">
        <v>64</v>
      </c>
      <c r="I97" s="118"/>
      <c r="J97" s="119">
        <v>60</v>
      </c>
      <c r="K97" s="118"/>
      <c r="L97" s="119">
        <v>65</v>
      </c>
      <c r="M97" s="118"/>
      <c r="N97" s="119">
        <v>68</v>
      </c>
      <c r="O97" s="118"/>
      <c r="P97" s="119">
        <v>69</v>
      </c>
      <c r="Q97" s="118"/>
      <c r="R97" s="119">
        <v>74</v>
      </c>
      <c r="S97" s="118"/>
      <c r="T97" s="248">
        <v>74</v>
      </c>
      <c r="U97" s="118"/>
      <c r="V97" s="248">
        <v>71</v>
      </c>
      <c r="W97" s="415"/>
      <c r="X97" s="248">
        <v>67</v>
      </c>
      <c r="Y97" s="437"/>
      <c r="Z97" s="415">
        <v>71</v>
      </c>
      <c r="AA97" s="437"/>
      <c r="AB97" s="415">
        <v>73</v>
      </c>
      <c r="AC97" s="437"/>
      <c r="AD97" s="415">
        <f>AD94-AD95-AD96</f>
        <v>74</v>
      </c>
      <c r="AE97" s="437"/>
      <c r="AF97" s="415">
        <f>AF94-AF95-AF96</f>
        <v>73</v>
      </c>
      <c r="AG97" s="415"/>
      <c r="AH97" s="248">
        <f>AH94-AH95-AH96</f>
        <v>71</v>
      </c>
      <c r="AI97" s="415"/>
      <c r="AJ97" s="248">
        <f>AJ94-AJ95-AJ96</f>
        <v>73</v>
      </c>
      <c r="AK97" s="415"/>
      <c r="AL97" s="248">
        <f>AL94-AL95-AL96</f>
        <v>72</v>
      </c>
      <c r="AM97" s="415"/>
      <c r="AN97" s="248">
        <v>74</v>
      </c>
      <c r="AO97" s="415"/>
      <c r="AP97" s="248">
        <v>73</v>
      </c>
      <c r="AQ97" s="805"/>
      <c r="AR97" s="248">
        <v>81</v>
      </c>
      <c r="AS97" s="805"/>
      <c r="AT97" s="248">
        <v>80</v>
      </c>
      <c r="AU97" s="415"/>
      <c r="AV97" s="248">
        <v>91</v>
      </c>
      <c r="AW97" s="437"/>
      <c r="AX97" s="415">
        <v>104</v>
      </c>
      <c r="AY97" s="341"/>
      <c r="AZ97" s="658"/>
      <c r="BA97" s="659"/>
      <c r="BB97" s="117"/>
      <c r="BC97" s="118"/>
    </row>
  </sheetData>
  <mergeCells count="238">
    <mergeCell ref="AV78:AW78"/>
    <mergeCell ref="AV89:AW89"/>
    <mergeCell ref="AV90:AW90"/>
    <mergeCell ref="AV5:AW5"/>
    <mergeCell ref="AV6:AW6"/>
    <mergeCell ref="AV7:AW7"/>
    <mergeCell ref="AV8:AW8"/>
    <mergeCell ref="AV42:AW42"/>
    <mergeCell ref="AV48:AW48"/>
    <mergeCell ref="AP89:AQ89"/>
    <mergeCell ref="AR89:AS89"/>
    <mergeCell ref="AT89:AU89"/>
    <mergeCell ref="AP90:AQ90"/>
    <mergeCell ref="AR90:AS90"/>
    <mergeCell ref="AT90:AU90"/>
    <mergeCell ref="AX90:AY90"/>
    <mergeCell ref="AZ90:BA90"/>
    <mergeCell ref="BB90:BC90"/>
    <mergeCell ref="AL89:AM89"/>
    <mergeCell ref="AN89:AO89"/>
    <mergeCell ref="R89:S89"/>
    <mergeCell ref="T89:U89"/>
    <mergeCell ref="V89:W89"/>
    <mergeCell ref="X89:Y89"/>
    <mergeCell ref="Z89:AA89"/>
    <mergeCell ref="AB89:AC89"/>
    <mergeCell ref="R90:S90"/>
    <mergeCell ref="T90:U90"/>
    <mergeCell ref="V90:W90"/>
    <mergeCell ref="X90:Y90"/>
    <mergeCell ref="Z90:AA90"/>
    <mergeCell ref="AB90:AC90"/>
    <mergeCell ref="AD90:AE90"/>
    <mergeCell ref="AF90:AG90"/>
    <mergeCell ref="AH90:AI90"/>
    <mergeCell ref="AJ90:AK90"/>
    <mergeCell ref="AL90:AM90"/>
    <mergeCell ref="AN90:AO90"/>
    <mergeCell ref="D90:E90"/>
    <mergeCell ref="F90:G90"/>
    <mergeCell ref="H90:I90"/>
    <mergeCell ref="L90:M90"/>
    <mergeCell ref="N90:O90"/>
    <mergeCell ref="P90:Q90"/>
    <mergeCell ref="AD89:AE89"/>
    <mergeCell ref="AF89:AG89"/>
    <mergeCell ref="AH89:AI89"/>
    <mergeCell ref="AT78:AU78"/>
    <mergeCell ref="AX78:AY78"/>
    <mergeCell ref="AZ78:BA78"/>
    <mergeCell ref="BB78:BC78"/>
    <mergeCell ref="D89:E89"/>
    <mergeCell ref="F89:G89"/>
    <mergeCell ref="H89:I89"/>
    <mergeCell ref="J89:K89"/>
    <mergeCell ref="N89:O89"/>
    <mergeCell ref="P89:Q89"/>
    <mergeCell ref="AH78:AI78"/>
    <mergeCell ref="AJ78:AK78"/>
    <mergeCell ref="AL78:AM78"/>
    <mergeCell ref="AN78:AO78"/>
    <mergeCell ref="AP78:AQ78"/>
    <mergeCell ref="AR78:AS78"/>
    <mergeCell ref="V78:W78"/>
    <mergeCell ref="X78:Y78"/>
    <mergeCell ref="Z78:AA78"/>
    <mergeCell ref="AB78:AC78"/>
    <mergeCell ref="AD78:AE78"/>
    <mergeCell ref="AF78:AG78"/>
    <mergeCell ref="AX89:AY89"/>
    <mergeCell ref="AJ89:AK89"/>
    <mergeCell ref="BB48:BC4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AN48:AO48"/>
    <mergeCell ref="AP48:AQ48"/>
    <mergeCell ref="AR48:AS48"/>
    <mergeCell ref="AT48:AU48"/>
    <mergeCell ref="AX48:AY48"/>
    <mergeCell ref="AZ48:BA48"/>
    <mergeCell ref="AB48:AC48"/>
    <mergeCell ref="AD48:AE48"/>
    <mergeCell ref="AF48:AG48"/>
    <mergeCell ref="AH48:AI48"/>
    <mergeCell ref="AJ48:AK48"/>
    <mergeCell ref="AL48:AM48"/>
    <mergeCell ref="P48:Q48"/>
    <mergeCell ref="R48:S48"/>
    <mergeCell ref="T48:U48"/>
    <mergeCell ref="V48:W48"/>
    <mergeCell ref="X48:Y48"/>
    <mergeCell ref="Z48:AA48"/>
    <mergeCell ref="D48:E48"/>
    <mergeCell ref="F48:G48"/>
    <mergeCell ref="H48:I48"/>
    <mergeCell ref="J48:K48"/>
    <mergeCell ref="L48:M48"/>
    <mergeCell ref="N48:O48"/>
    <mergeCell ref="BB8:BC8"/>
    <mergeCell ref="AL42:AM42"/>
    <mergeCell ref="AN42:AO42"/>
    <mergeCell ref="AP42:AQ42"/>
    <mergeCell ref="AR42:AS42"/>
    <mergeCell ref="AT42:AU42"/>
    <mergeCell ref="AX42:AY42"/>
    <mergeCell ref="AZ42:BA42"/>
    <mergeCell ref="AN8:AO8"/>
    <mergeCell ref="AP8:AQ8"/>
    <mergeCell ref="AR8:AS8"/>
    <mergeCell ref="AT8:AU8"/>
    <mergeCell ref="AX8:AY8"/>
    <mergeCell ref="AZ8:BA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T7:AU7"/>
    <mergeCell ref="AX7:AY7"/>
    <mergeCell ref="AZ7:BA7"/>
    <mergeCell ref="BB7:BC7"/>
    <mergeCell ref="D8:E8"/>
    <mergeCell ref="F8:G8"/>
    <mergeCell ref="H8:I8"/>
    <mergeCell ref="J8:K8"/>
    <mergeCell ref="L8:M8"/>
    <mergeCell ref="N8:O8"/>
    <mergeCell ref="AH7:AI7"/>
    <mergeCell ref="AJ7:AK7"/>
    <mergeCell ref="AL7:AM7"/>
    <mergeCell ref="AN7:AO7"/>
    <mergeCell ref="AP7:AQ7"/>
    <mergeCell ref="AR7:AS7"/>
    <mergeCell ref="V7:W7"/>
    <mergeCell ref="X7:Y7"/>
    <mergeCell ref="Z7:AA7"/>
    <mergeCell ref="AB7:AC7"/>
    <mergeCell ref="AD7:AE7"/>
    <mergeCell ref="AF7:AG7"/>
    <mergeCell ref="AB8:AC8"/>
    <mergeCell ref="AD8:AE8"/>
    <mergeCell ref="BB6:BC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AN6:AO6"/>
    <mergeCell ref="AP6:AQ6"/>
    <mergeCell ref="AR6:AS6"/>
    <mergeCell ref="AT6:AU6"/>
    <mergeCell ref="AX6:AY6"/>
    <mergeCell ref="AZ6:BA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AT5:AU5"/>
    <mergeCell ref="AX5:AY5"/>
    <mergeCell ref="AZ5:BA5"/>
    <mergeCell ref="BB5:BC5"/>
    <mergeCell ref="D6:E6"/>
    <mergeCell ref="F6:G6"/>
    <mergeCell ref="H6:I6"/>
    <mergeCell ref="J6:K6"/>
    <mergeCell ref="L6:M6"/>
    <mergeCell ref="N6:O6"/>
    <mergeCell ref="AH5:AI5"/>
    <mergeCell ref="AJ5:AK5"/>
    <mergeCell ref="AL5:AM5"/>
    <mergeCell ref="AN5:AO5"/>
    <mergeCell ref="AP5:AQ5"/>
    <mergeCell ref="AR5:AS5"/>
    <mergeCell ref="V5:W5"/>
    <mergeCell ref="X5:Y5"/>
    <mergeCell ref="Z5:AA5"/>
    <mergeCell ref="AB5:AC5"/>
    <mergeCell ref="AD5:AE5"/>
    <mergeCell ref="AF5:AG5"/>
    <mergeCell ref="BB4:BC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N4:AO4"/>
    <mergeCell ref="AP4:AQ4"/>
    <mergeCell ref="AR4:AS4"/>
    <mergeCell ref="AT4:AU4"/>
    <mergeCell ref="AX4:AY4"/>
    <mergeCell ref="AZ4:BA4"/>
    <mergeCell ref="AV4:AW4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U93"/>
  <sheetViews>
    <sheetView view="pageBreakPreview" zoomScaleNormal="75" zoomScaleSheetLayoutView="55" workbookViewId="0">
      <pane xSplit="5" ySplit="10" topLeftCell="AC74" activePane="bottomRight" state="frozen"/>
      <selection pane="topRight" activeCell="F1" sqref="F1"/>
      <selection pane="bottomLeft" activeCell="A11" sqref="A11"/>
      <selection pane="bottomRight" activeCell="AH14" sqref="AH14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796875" style="53" customWidth="1"/>
    <col min="35" max="35" width="8.3984375" style="53" bestFit="1" customWidth="1"/>
    <col min="36" max="36" width="12.796875" style="53" customWidth="1"/>
    <col min="37" max="37" width="8.3984375" style="53" bestFit="1" customWidth="1"/>
    <col min="38" max="54" width="8.8984375" style="53"/>
    <col min="55" max="16384" width="8.8984375" style="18"/>
  </cols>
  <sheetData>
    <row r="1" spans="1:125" s="19" customFormat="1" ht="19.8">
      <c r="A1" s="1" t="s">
        <v>328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</row>
    <row r="2" spans="1:125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</row>
    <row r="3" spans="1:125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</row>
    <row r="4" spans="1:125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279</v>
      </c>
      <c r="AE4" s="1049"/>
      <c r="AF4" s="955" t="s">
        <v>306</v>
      </c>
      <c r="AG4" s="1050"/>
      <c r="AH4" s="1052" t="s">
        <v>267</v>
      </c>
      <c r="AI4" s="1051"/>
      <c r="AJ4" s="1036" t="s">
        <v>267</v>
      </c>
      <c r="AK4" s="952"/>
    </row>
    <row r="5" spans="1:125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1010"/>
      <c r="AH5" s="1014" t="s">
        <v>268</v>
      </c>
      <c r="AI5" s="1015"/>
      <c r="AJ5" s="1041" t="s">
        <v>268</v>
      </c>
      <c r="AK5" s="968"/>
    </row>
    <row r="6" spans="1:125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1011"/>
      <c r="AH6" s="1016" t="s">
        <v>119</v>
      </c>
      <c r="AI6" s="1017"/>
      <c r="AJ6" s="1034" t="s">
        <v>206</v>
      </c>
      <c r="AK6" s="1035"/>
    </row>
    <row r="7" spans="1:125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69"/>
      <c r="AH7" s="1012"/>
      <c r="AI7" s="1013"/>
      <c r="AJ7" s="1038"/>
      <c r="AK7" s="951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</row>
    <row r="8" spans="1:125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6"/>
      <c r="AH8" s="1018"/>
      <c r="AI8" s="1019"/>
      <c r="AJ8" s="1032"/>
      <c r="AK8" s="972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</row>
    <row r="9" spans="1:125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65"/>
      <c r="AK9" s="66"/>
    </row>
    <row r="10" spans="1:12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320" t="s">
        <v>42</v>
      </c>
      <c r="AH10" s="601" t="s">
        <v>33</v>
      </c>
      <c r="AI10" s="602" t="s">
        <v>42</v>
      </c>
      <c r="AJ10" s="310" t="s">
        <v>33</v>
      </c>
      <c r="AK10" s="129" t="s">
        <v>42</v>
      </c>
    </row>
    <row r="11" spans="1:125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1">
        <v>100</v>
      </c>
      <c r="AH11" s="603">
        <v>215000</v>
      </c>
      <c r="AI11" s="604">
        <v>100</v>
      </c>
      <c r="AJ11" s="660">
        <v>250000</v>
      </c>
      <c r="AK11" s="665">
        <v>100</v>
      </c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</row>
    <row r="12" spans="1:125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321">
        <v>0.83</v>
      </c>
      <c r="AH12" s="605">
        <v>177100</v>
      </c>
      <c r="AI12" s="606">
        <f>AH12/(AH12+AH13)</f>
        <v>0.81650530198248039</v>
      </c>
      <c r="AJ12" s="121">
        <v>212000</v>
      </c>
      <c r="AK12" s="72">
        <f>AJ12/(AJ12+AJ13)</f>
        <v>0.84126984126984128</v>
      </c>
    </row>
    <row r="13" spans="1:125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22">
        <v>0.17</v>
      </c>
      <c r="AH13" s="607">
        <v>39800</v>
      </c>
      <c r="AI13" s="608">
        <f>1-AI12</f>
        <v>0.18349469801751961</v>
      </c>
      <c r="AJ13" s="122">
        <v>40000</v>
      </c>
      <c r="AK13" s="73">
        <f>1-AK12</f>
        <v>0.15873015873015872</v>
      </c>
    </row>
    <row r="14" spans="1:125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23"/>
      <c r="AH14" s="609">
        <v>-1900</v>
      </c>
      <c r="AI14" s="610"/>
      <c r="AJ14" s="123">
        <v>-2000</v>
      </c>
      <c r="AK14" s="64"/>
    </row>
    <row r="15" spans="1:125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1">
        <v>5.6</v>
      </c>
      <c r="AH15" s="603">
        <v>11700</v>
      </c>
      <c r="AI15" s="604">
        <f>AH15/AH11*100</f>
        <v>5.441860465116279</v>
      </c>
      <c r="AJ15" s="660">
        <v>15500</v>
      </c>
      <c r="AK15" s="665">
        <f>AJ15/AJ11*100</f>
        <v>6.2</v>
      </c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</row>
    <row r="16" spans="1:125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24">
        <v>0.44</v>
      </c>
      <c r="AH16" s="605">
        <v>6600</v>
      </c>
      <c r="AI16" s="606">
        <f>AH16/(AH16+AH17)</f>
        <v>0.39759036144578314</v>
      </c>
      <c r="AJ16" s="121">
        <v>9400</v>
      </c>
      <c r="AK16" s="72">
        <f>AJ16/(AJ16+AJ17)</f>
        <v>0.47236180904522612</v>
      </c>
    </row>
    <row r="17" spans="1:125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25">
        <v>0.56000000000000005</v>
      </c>
      <c r="AH17" s="607">
        <v>10000</v>
      </c>
      <c r="AI17" s="608">
        <f>1-AI16</f>
        <v>0.60240963855421681</v>
      </c>
      <c r="AJ17" s="122">
        <v>10500</v>
      </c>
      <c r="AK17" s="73">
        <f>1-AK16</f>
        <v>0.52763819095477382</v>
      </c>
    </row>
    <row r="18" spans="1:125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23"/>
      <c r="AH18" s="609">
        <v>-4900</v>
      </c>
      <c r="AI18" s="610"/>
      <c r="AJ18" s="123">
        <v>-4400</v>
      </c>
      <c r="AK18" s="64"/>
    </row>
    <row r="19" spans="1:125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2"/>
      <c r="AH19" s="611"/>
      <c r="AI19" s="612"/>
      <c r="AJ19" s="681"/>
      <c r="AK19" s="679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</row>
    <row r="20" spans="1:125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26"/>
      <c r="AH20" s="605"/>
      <c r="AI20" s="613"/>
      <c r="AJ20" s="121"/>
      <c r="AK20" s="74"/>
    </row>
    <row r="21" spans="1:125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27"/>
      <c r="AH21" s="607"/>
      <c r="AI21" s="614"/>
      <c r="AJ21" s="122"/>
      <c r="AK21" s="63"/>
    </row>
    <row r="22" spans="1:125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27"/>
      <c r="AH22" s="607"/>
      <c r="AI22" s="614"/>
      <c r="AJ22" s="122"/>
      <c r="AK22" s="63"/>
    </row>
    <row r="23" spans="1:125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23"/>
      <c r="AH23" s="609"/>
      <c r="AI23" s="610"/>
      <c r="AJ23" s="123"/>
      <c r="AK23" s="64"/>
    </row>
    <row r="24" spans="1:125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9">
        <v>7.1</v>
      </c>
      <c r="AH24" s="615">
        <v>14000</v>
      </c>
      <c r="AI24" s="616">
        <f>AH24/AH11*100</f>
        <v>6.5116279069767442</v>
      </c>
      <c r="AJ24" s="688">
        <v>16500</v>
      </c>
      <c r="AK24" s="685">
        <f>AJ24/AJ11*100</f>
        <v>6.6000000000000005</v>
      </c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</row>
    <row r="25" spans="1:125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2"/>
      <c r="AH25" s="611"/>
      <c r="AI25" s="612"/>
      <c r="AJ25" s="681"/>
      <c r="AK25" s="679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</row>
    <row r="26" spans="1:125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26"/>
      <c r="AH26" s="605"/>
      <c r="AI26" s="613"/>
      <c r="AJ26" s="121"/>
      <c r="AK26" s="74"/>
    </row>
    <row r="27" spans="1:125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27"/>
      <c r="AH27" s="607"/>
      <c r="AI27" s="614"/>
      <c r="AJ27" s="122"/>
      <c r="AK27" s="63"/>
    </row>
    <row r="28" spans="1:125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27"/>
      <c r="AH28" s="607"/>
      <c r="AI28" s="614"/>
      <c r="AJ28" s="122"/>
      <c r="AK28" s="63"/>
    </row>
    <row r="29" spans="1:125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27"/>
      <c r="AH29" s="607"/>
      <c r="AI29" s="614"/>
      <c r="AJ29" s="122"/>
      <c r="AK29" s="63"/>
    </row>
    <row r="30" spans="1:125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27"/>
      <c r="AH30" s="607"/>
      <c r="AI30" s="614"/>
      <c r="AJ30" s="122"/>
      <c r="AK30" s="63"/>
    </row>
    <row r="31" spans="1:125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27"/>
      <c r="AH31" s="607"/>
      <c r="AI31" s="614"/>
      <c r="AJ31" s="122"/>
      <c r="AK31" s="63"/>
    </row>
    <row r="32" spans="1:125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27"/>
      <c r="AH32" s="607"/>
      <c r="AI32" s="614"/>
      <c r="AJ32" s="122"/>
      <c r="AK32" s="63"/>
    </row>
    <row r="33" spans="1:125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27"/>
      <c r="AH33" s="607"/>
      <c r="AI33" s="614"/>
      <c r="AJ33" s="122"/>
      <c r="AK33" s="63"/>
    </row>
    <row r="34" spans="1:125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27"/>
      <c r="AH34" s="607"/>
      <c r="AI34" s="614"/>
      <c r="AJ34" s="122"/>
      <c r="AK34" s="63"/>
    </row>
    <row r="35" spans="1:125">
      <c r="A35" s="672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23"/>
      <c r="AH35" s="609"/>
      <c r="AI35" s="610"/>
      <c r="AJ35" s="123"/>
      <c r="AK35" s="64"/>
    </row>
    <row r="36" spans="1:125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23"/>
      <c r="AH36" s="609"/>
      <c r="AI36" s="610"/>
      <c r="AJ36" s="123"/>
      <c r="AK36" s="64"/>
    </row>
    <row r="37" spans="1:125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2"/>
      <c r="AH37" s="611"/>
      <c r="AI37" s="612"/>
      <c r="AJ37" s="681"/>
      <c r="AK37" s="679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</row>
    <row r="38" spans="1:125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700">
        <v>4.5</v>
      </c>
      <c r="AH38" s="617">
        <v>9500</v>
      </c>
      <c r="AI38" s="618">
        <f>AH38/AH11*100</f>
        <v>4.4186046511627906</v>
      </c>
      <c r="AJ38" s="699">
        <v>10200</v>
      </c>
      <c r="AK38" s="698">
        <f>AJ38/AJ11*100</f>
        <v>4.08</v>
      </c>
    </row>
    <row r="39" spans="1:12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155"/>
      <c r="AK39" s="157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</row>
    <row r="40" spans="1:125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424"/>
      <c r="AD40" s="476">
        <v>48.62</v>
      </c>
      <c r="AE40" s="424"/>
      <c r="AF40" s="476">
        <v>52.12</v>
      </c>
      <c r="AG40" s="328"/>
      <c r="AH40" s="619">
        <v>54.22</v>
      </c>
      <c r="AI40" s="620"/>
      <c r="AJ40" s="124"/>
      <c r="AK40" s="77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</row>
    <row r="41" spans="1:125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425"/>
      <c r="AD41" s="477">
        <v>12</v>
      </c>
      <c r="AE41" s="425"/>
      <c r="AF41" s="477">
        <v>12</v>
      </c>
      <c r="AG41" s="329"/>
      <c r="AH41" s="621">
        <v>12</v>
      </c>
      <c r="AI41" s="622"/>
      <c r="AJ41" s="125"/>
      <c r="AK41" s="79"/>
    </row>
    <row r="42" spans="1:125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426"/>
      <c r="AD42" s="478">
        <v>0.247</v>
      </c>
      <c r="AE42" s="426"/>
      <c r="AF42" s="478">
        <v>0.23</v>
      </c>
      <c r="AG42" s="330"/>
      <c r="AH42" s="623">
        <v>0.221</v>
      </c>
      <c r="AI42" s="624"/>
      <c r="AJ42" s="220"/>
      <c r="AK42" s="81"/>
    </row>
    <row r="43" spans="1:125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479"/>
      <c r="AG43" s="480"/>
      <c r="AH43" s="479"/>
      <c r="AI43" s="480"/>
      <c r="AJ43" s="75"/>
      <c r="AK43" s="84"/>
    </row>
    <row r="44" spans="1:125" s="56" customFormat="1" ht="14.25" customHeigh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987" t="s">
        <v>33</v>
      </c>
      <c r="AA44" s="988"/>
      <c r="AB44" s="987" t="s">
        <v>33</v>
      </c>
      <c r="AC44" s="988"/>
      <c r="AD44" s="987" t="s">
        <v>33</v>
      </c>
      <c r="AE44" s="988"/>
      <c r="AF44" s="984" t="s">
        <v>33</v>
      </c>
      <c r="AG44" s="1002"/>
      <c r="AH44" s="1046" t="s">
        <v>33</v>
      </c>
      <c r="AI44" s="1023"/>
      <c r="AJ44" s="991" t="s">
        <v>33</v>
      </c>
      <c r="AK44" s="990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</row>
    <row r="45" spans="1:125" s="32" customFormat="1">
      <c r="A45" s="662" t="s">
        <v>77</v>
      </c>
      <c r="B45" s="690"/>
      <c r="C45" s="663"/>
      <c r="D45" s="703">
        <v>334603</v>
      </c>
      <c r="E45" s="704"/>
      <c r="F45" s="703">
        <v>324970</v>
      </c>
      <c r="G45" s="704"/>
      <c r="H45" s="703">
        <v>300736</v>
      </c>
      <c r="I45" s="704"/>
      <c r="J45" s="703">
        <v>328203</v>
      </c>
      <c r="K45" s="704"/>
      <c r="L45" s="703">
        <v>320217</v>
      </c>
      <c r="M45" s="704"/>
      <c r="N45" s="703">
        <v>379094</v>
      </c>
      <c r="O45" s="704"/>
      <c r="P45" s="703">
        <v>391580</v>
      </c>
      <c r="Q45" s="704"/>
      <c r="R45" s="703">
        <v>358677</v>
      </c>
      <c r="S45" s="704"/>
      <c r="T45" s="703">
        <v>316381</v>
      </c>
      <c r="U45" s="705"/>
      <c r="V45" s="703">
        <v>341723</v>
      </c>
      <c r="W45" s="705"/>
      <c r="X45" s="703">
        <v>350425</v>
      </c>
      <c r="Y45" s="704"/>
      <c r="Z45" s="706">
        <v>353269</v>
      </c>
      <c r="AA45" s="704"/>
      <c r="AB45" s="706">
        <v>375180</v>
      </c>
      <c r="AC45" s="704"/>
      <c r="AD45" s="706">
        <v>396238</v>
      </c>
      <c r="AE45" s="704"/>
      <c r="AF45" s="706">
        <v>433041</v>
      </c>
      <c r="AG45" s="707"/>
      <c r="AH45" s="625"/>
      <c r="AI45" s="626"/>
      <c r="AJ45" s="706"/>
      <c r="AK45" s="704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</row>
    <row r="46" spans="1:125">
      <c r="A46" s="667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427"/>
      <c r="AD46" s="481">
        <v>182308</v>
      </c>
      <c r="AE46" s="427"/>
      <c r="AF46" s="481">
        <v>191260</v>
      </c>
      <c r="AG46" s="336"/>
      <c r="AH46" s="627"/>
      <c r="AI46" s="628"/>
      <c r="AJ46" s="86"/>
      <c r="AK46" s="87"/>
    </row>
    <row r="47" spans="1:125">
      <c r="A47" s="667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428"/>
      <c r="AD47" s="482">
        <v>102399</v>
      </c>
      <c r="AE47" s="428"/>
      <c r="AF47" s="482">
        <v>106753</v>
      </c>
      <c r="AG47" s="332"/>
      <c r="AH47" s="629"/>
      <c r="AI47" s="630"/>
      <c r="AJ47" s="89"/>
      <c r="AK47" s="90"/>
    </row>
    <row r="48" spans="1:125">
      <c r="A48" s="667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428"/>
      <c r="AD48" s="482">
        <v>111530</v>
      </c>
      <c r="AE48" s="428"/>
      <c r="AF48" s="482">
        <v>135027</v>
      </c>
      <c r="AG48" s="332"/>
      <c r="AH48" s="629"/>
      <c r="AI48" s="630"/>
      <c r="AJ48" s="89"/>
      <c r="AK48" s="90"/>
    </row>
    <row r="49" spans="1:125" s="136" customFormat="1">
      <c r="A49" s="701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429"/>
      <c r="AD49" s="407">
        <v>94583</v>
      </c>
      <c r="AE49" s="429"/>
      <c r="AF49" s="407">
        <v>116932</v>
      </c>
      <c r="AG49" s="337"/>
      <c r="AH49" s="631"/>
      <c r="AI49" s="632"/>
      <c r="AJ49" s="139"/>
      <c r="AK49" s="140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</row>
    <row r="50" spans="1:125" s="32" customFormat="1">
      <c r="A50" s="662" t="s">
        <v>93</v>
      </c>
      <c r="B50" s="690"/>
      <c r="C50" s="663"/>
      <c r="D50" s="703">
        <v>195359</v>
      </c>
      <c r="E50" s="704"/>
      <c r="F50" s="703">
        <v>185607</v>
      </c>
      <c r="G50" s="704"/>
      <c r="H50" s="703">
        <v>165314</v>
      </c>
      <c r="I50" s="704"/>
      <c r="J50" s="703">
        <v>170507</v>
      </c>
      <c r="K50" s="704"/>
      <c r="L50" s="703">
        <v>166480</v>
      </c>
      <c r="M50" s="704"/>
      <c r="N50" s="703">
        <v>173416</v>
      </c>
      <c r="O50" s="704"/>
      <c r="P50" s="703">
        <v>173018</v>
      </c>
      <c r="Q50" s="704"/>
      <c r="R50" s="703">
        <v>147411</v>
      </c>
      <c r="S50" s="704"/>
      <c r="T50" s="703">
        <v>129448</v>
      </c>
      <c r="U50" s="705"/>
      <c r="V50" s="703">
        <v>135812</v>
      </c>
      <c r="W50" s="705"/>
      <c r="X50" s="703">
        <v>144619</v>
      </c>
      <c r="Y50" s="704"/>
      <c r="Z50" s="706">
        <v>141733</v>
      </c>
      <c r="AA50" s="704"/>
      <c r="AB50" s="706">
        <v>147352</v>
      </c>
      <c r="AC50" s="704"/>
      <c r="AD50" s="706">
        <v>159596</v>
      </c>
      <c r="AE50" s="704"/>
      <c r="AF50" s="706">
        <v>169952</v>
      </c>
      <c r="AG50" s="707"/>
      <c r="AH50" s="625"/>
      <c r="AI50" s="626"/>
      <c r="AJ50" s="706"/>
      <c r="AK50" s="704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</row>
    <row r="51" spans="1:125">
      <c r="A51" s="672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427"/>
      <c r="AD51" s="483">
        <v>22443</v>
      </c>
      <c r="AE51" s="427"/>
      <c r="AF51" s="483">
        <v>22972</v>
      </c>
      <c r="AG51" s="336"/>
      <c r="AH51" s="627"/>
      <c r="AI51" s="628"/>
      <c r="AJ51" s="86"/>
      <c r="AK51" s="87"/>
    </row>
    <row r="52" spans="1:125">
      <c r="A52" s="672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428"/>
      <c r="AD52" s="413">
        <v>39000</v>
      </c>
      <c r="AE52" s="428"/>
      <c r="AF52" s="413">
        <v>34000</v>
      </c>
      <c r="AG52" s="332"/>
      <c r="AH52" s="629"/>
      <c r="AI52" s="630"/>
      <c r="AJ52" s="89"/>
      <c r="AK52" s="90"/>
    </row>
    <row r="53" spans="1:125">
      <c r="A53" s="672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428"/>
      <c r="AD53" s="413">
        <v>33163</v>
      </c>
      <c r="AE53" s="428"/>
      <c r="AF53" s="413">
        <v>42308</v>
      </c>
      <c r="AG53" s="332"/>
      <c r="AH53" s="629"/>
      <c r="AI53" s="630"/>
      <c r="AJ53" s="89"/>
      <c r="AK53" s="90"/>
    </row>
    <row r="54" spans="1:125">
      <c r="A54" s="672"/>
      <c r="B54" s="9" t="s">
        <v>311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428"/>
      <c r="AD54" s="413">
        <v>15898</v>
      </c>
      <c r="AE54" s="428"/>
      <c r="AF54" s="413">
        <v>13593</v>
      </c>
      <c r="AG54" s="332"/>
      <c r="AH54" s="629"/>
      <c r="AI54" s="630"/>
      <c r="AJ54" s="89"/>
      <c r="AK54" s="90"/>
    </row>
    <row r="55" spans="1:125">
      <c r="A55" s="672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430"/>
      <c r="AD55" s="407">
        <v>16078</v>
      </c>
      <c r="AE55" s="430"/>
      <c r="AF55" s="407">
        <v>22125</v>
      </c>
      <c r="AG55" s="338"/>
      <c r="AH55" s="633"/>
      <c r="AI55" s="634"/>
      <c r="AJ55" s="92"/>
      <c r="AK55" s="93"/>
    </row>
    <row r="56" spans="1:125" s="21" customFormat="1">
      <c r="A56" s="662" t="s">
        <v>34</v>
      </c>
      <c r="B56" s="708"/>
      <c r="C56" s="683"/>
      <c r="D56" s="709">
        <v>138778</v>
      </c>
      <c r="E56" s="710"/>
      <c r="F56" s="709">
        <v>138895</v>
      </c>
      <c r="G56" s="710"/>
      <c r="H56" s="709">
        <v>134948</v>
      </c>
      <c r="I56" s="710"/>
      <c r="J56" s="709">
        <v>157189</v>
      </c>
      <c r="K56" s="710"/>
      <c r="L56" s="709">
        <v>153184</v>
      </c>
      <c r="M56" s="710"/>
      <c r="N56" s="709">
        <v>205001</v>
      </c>
      <c r="O56" s="710"/>
      <c r="P56" s="709">
        <v>218561</v>
      </c>
      <c r="Q56" s="710"/>
      <c r="R56" s="709">
        <v>211265</v>
      </c>
      <c r="S56" s="710"/>
      <c r="T56" s="709">
        <v>186933</v>
      </c>
      <c r="U56" s="711"/>
      <c r="V56" s="709">
        <v>205911</v>
      </c>
      <c r="W56" s="711"/>
      <c r="X56" s="709">
        <v>205806</v>
      </c>
      <c r="Y56" s="710"/>
      <c r="Z56" s="712">
        <v>211536</v>
      </c>
      <c r="AA56" s="710"/>
      <c r="AB56" s="712">
        <v>227827</v>
      </c>
      <c r="AC56" s="710"/>
      <c r="AD56" s="712">
        <v>236641</v>
      </c>
      <c r="AE56" s="710"/>
      <c r="AF56" s="712">
        <v>263089</v>
      </c>
      <c r="AG56" s="713"/>
      <c r="AH56" s="635"/>
      <c r="AI56" s="636"/>
      <c r="AJ56" s="712"/>
      <c r="AK56" s="710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</row>
    <row r="57" spans="1:125" s="21" customFormat="1">
      <c r="A57" s="667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431"/>
      <c r="AD57" s="484">
        <v>22393</v>
      </c>
      <c r="AE57" s="431"/>
      <c r="AF57" s="484">
        <v>22393</v>
      </c>
      <c r="AG57" s="331"/>
      <c r="AH57" s="637"/>
      <c r="AI57" s="638"/>
      <c r="AJ57" s="95"/>
      <c r="AK57" s="96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</row>
    <row r="58" spans="1:125">
      <c r="A58" s="672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428"/>
      <c r="AD58" s="413">
        <v>19617</v>
      </c>
      <c r="AE58" s="428"/>
      <c r="AF58" s="413">
        <v>19617</v>
      </c>
      <c r="AG58" s="332"/>
      <c r="AH58" s="629"/>
      <c r="AI58" s="630"/>
      <c r="AJ58" s="89"/>
      <c r="AK58" s="90"/>
    </row>
    <row r="59" spans="1:125">
      <c r="A59" s="672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428"/>
      <c r="AD59" s="413">
        <v>157685</v>
      </c>
      <c r="AE59" s="428"/>
      <c r="AF59" s="413">
        <v>164904</v>
      </c>
      <c r="AG59" s="332"/>
      <c r="AH59" s="629"/>
      <c r="AI59" s="630"/>
      <c r="AJ59" s="89"/>
      <c r="AK59" s="90"/>
    </row>
    <row r="60" spans="1:125" s="24" customFormat="1">
      <c r="A60" s="702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432"/>
      <c r="AD60" s="485">
        <v>35043</v>
      </c>
      <c r="AE60" s="432"/>
      <c r="AF60" s="485">
        <v>51994</v>
      </c>
      <c r="AG60" s="333"/>
      <c r="AH60" s="639"/>
      <c r="AI60" s="640"/>
      <c r="AJ60" s="221"/>
      <c r="AK60" s="97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</row>
    <row r="61" spans="1:125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433"/>
      <c r="AD61" s="486">
        <v>1337.56</v>
      </c>
      <c r="AE61" s="433"/>
      <c r="AF61" s="486">
        <v>1486.99</v>
      </c>
      <c r="AG61" s="334"/>
      <c r="AH61" s="641"/>
      <c r="AI61" s="626"/>
      <c r="AJ61" s="99"/>
      <c r="AK61" s="85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</row>
    <row r="62" spans="1:125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434"/>
      <c r="AD62" s="487">
        <v>0.59199999999999997</v>
      </c>
      <c r="AE62" s="434"/>
      <c r="AF62" s="487">
        <v>0.60199999999999998</v>
      </c>
      <c r="AG62" s="335"/>
      <c r="AH62" s="642"/>
      <c r="AI62" s="643"/>
      <c r="AJ62" s="101"/>
      <c r="AK62" s="102"/>
      <c r="AL62" s="83"/>
      <c r="AM62" s="83"/>
      <c r="AN62" s="83"/>
      <c r="AO62" s="8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</row>
    <row r="63" spans="1:125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434"/>
      <c r="AD63" s="487">
        <v>3.6999999999999998E-2</v>
      </c>
      <c r="AE63" s="434"/>
      <c r="AF63" s="487">
        <v>3.6999999999999998E-2</v>
      </c>
      <c r="AG63" s="335"/>
      <c r="AH63" s="642"/>
      <c r="AI63" s="626"/>
      <c r="AJ63" s="101"/>
      <c r="AK63" s="85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</row>
    <row r="64" spans="1:125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434"/>
      <c r="AD64" s="487">
        <v>2.1999999999999999E-2</v>
      </c>
      <c r="AE64" s="434"/>
      <c r="AF64" s="487">
        <v>2.1999999999999999E-2</v>
      </c>
      <c r="AG64" s="335"/>
      <c r="AH64" s="642"/>
      <c r="AI64" s="626"/>
      <c r="AJ64" s="101"/>
      <c r="AK64" s="85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</row>
    <row r="65" spans="1:125" s="32" customFormat="1">
      <c r="A65" s="714" t="s">
        <v>30</v>
      </c>
      <c r="B65" s="716"/>
      <c r="C65" s="663"/>
      <c r="D65" s="703">
        <v>11500</v>
      </c>
      <c r="E65" s="704"/>
      <c r="F65" s="703">
        <v>11006</v>
      </c>
      <c r="G65" s="704"/>
      <c r="H65" s="703">
        <v>10542</v>
      </c>
      <c r="I65" s="704"/>
      <c r="J65" s="703">
        <v>10608</v>
      </c>
      <c r="K65" s="704"/>
      <c r="L65" s="703">
        <v>10585</v>
      </c>
      <c r="M65" s="704"/>
      <c r="N65" s="703">
        <v>11096</v>
      </c>
      <c r="O65" s="704"/>
      <c r="P65" s="703">
        <v>11363</v>
      </c>
      <c r="Q65" s="704"/>
      <c r="R65" s="703">
        <v>11533</v>
      </c>
      <c r="S65" s="704"/>
      <c r="T65" s="703">
        <v>11218</v>
      </c>
      <c r="U65" s="705"/>
      <c r="V65" s="703">
        <v>12090</v>
      </c>
      <c r="W65" s="705"/>
      <c r="X65" s="703">
        <v>13653</v>
      </c>
      <c r="Y65" s="704"/>
      <c r="Z65" s="706">
        <v>13567</v>
      </c>
      <c r="AA65" s="704"/>
      <c r="AB65" s="706">
        <v>12097</v>
      </c>
      <c r="AC65" s="704"/>
      <c r="AD65" s="706">
        <v>12517</v>
      </c>
      <c r="AE65" s="704"/>
      <c r="AF65" s="706">
        <v>13389</v>
      </c>
      <c r="AG65" s="707"/>
      <c r="AH65" s="625"/>
      <c r="AI65" s="626"/>
      <c r="AJ65" s="706"/>
      <c r="AK65" s="704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</row>
    <row r="66" spans="1:125">
      <c r="A66" s="672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427"/>
      <c r="AD66" s="481">
        <v>6019</v>
      </c>
      <c r="AE66" s="427"/>
      <c r="AF66" s="481">
        <v>6335</v>
      </c>
      <c r="AG66" s="336"/>
      <c r="AH66" s="627"/>
      <c r="AI66" s="628"/>
      <c r="AJ66" s="86"/>
      <c r="AK66" s="87"/>
    </row>
    <row r="67" spans="1:125">
      <c r="A67" s="672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428"/>
      <c r="AD67" s="482">
        <v>6395</v>
      </c>
      <c r="AE67" s="428"/>
      <c r="AF67" s="482">
        <v>6861</v>
      </c>
      <c r="AG67" s="332"/>
      <c r="AH67" s="629"/>
      <c r="AI67" s="630"/>
      <c r="AJ67" s="89"/>
      <c r="AK67" s="90"/>
    </row>
    <row r="68" spans="1:125">
      <c r="A68" s="672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430"/>
      <c r="AD68" s="488">
        <v>102</v>
      </c>
      <c r="AE68" s="430"/>
      <c r="AF68" s="488">
        <v>192</v>
      </c>
      <c r="AG68" s="338"/>
      <c r="AH68" s="633"/>
      <c r="AI68" s="634"/>
      <c r="AJ68" s="92"/>
      <c r="AK68" s="93"/>
    </row>
    <row r="69" spans="1:125" s="32" customFormat="1">
      <c r="A69" s="714" t="s">
        <v>269</v>
      </c>
      <c r="B69" s="716"/>
      <c r="C69" s="663"/>
      <c r="D69" s="703">
        <v>7739</v>
      </c>
      <c r="E69" s="704"/>
      <c r="F69" s="703">
        <v>10259</v>
      </c>
      <c r="G69" s="704"/>
      <c r="H69" s="703">
        <v>15989</v>
      </c>
      <c r="I69" s="704"/>
      <c r="J69" s="703">
        <v>9118</v>
      </c>
      <c r="K69" s="704"/>
      <c r="L69" s="703">
        <v>18725</v>
      </c>
      <c r="M69" s="704"/>
      <c r="N69" s="703">
        <v>10652</v>
      </c>
      <c r="O69" s="704"/>
      <c r="P69" s="703">
        <v>14139</v>
      </c>
      <c r="Q69" s="704"/>
      <c r="R69" s="703">
        <v>16001</v>
      </c>
      <c r="S69" s="704"/>
      <c r="T69" s="703">
        <v>23421</v>
      </c>
      <c r="U69" s="705"/>
      <c r="V69" s="703">
        <v>23244</v>
      </c>
      <c r="W69" s="705"/>
      <c r="X69" s="703">
        <v>6522</v>
      </c>
      <c r="Y69" s="704"/>
      <c r="Z69" s="706">
        <v>10949</v>
      </c>
      <c r="AA69" s="704"/>
      <c r="AB69" s="706">
        <v>17723</v>
      </c>
      <c r="AC69" s="704"/>
      <c r="AD69" s="706">
        <v>23674</v>
      </c>
      <c r="AE69" s="704"/>
      <c r="AF69" s="706">
        <v>24462</v>
      </c>
      <c r="AG69" s="707"/>
      <c r="AH69" s="625"/>
      <c r="AI69" s="626"/>
      <c r="AJ69" s="706"/>
      <c r="AK69" s="704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</row>
    <row r="70" spans="1:125">
      <c r="A70" s="672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427"/>
      <c r="AD70" s="481">
        <v>10203</v>
      </c>
      <c r="AE70" s="427"/>
      <c r="AF70" s="481">
        <v>11856</v>
      </c>
      <c r="AG70" s="336"/>
      <c r="AH70" s="627"/>
      <c r="AI70" s="628"/>
      <c r="AJ70" s="86"/>
      <c r="AK70" s="87"/>
    </row>
    <row r="71" spans="1:125">
      <c r="A71" s="672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428"/>
      <c r="AD71" s="482">
        <v>13410</v>
      </c>
      <c r="AE71" s="428"/>
      <c r="AF71" s="482">
        <v>10306</v>
      </c>
      <c r="AG71" s="332"/>
      <c r="AH71" s="629"/>
      <c r="AI71" s="630"/>
      <c r="AJ71" s="89"/>
      <c r="AK71" s="90"/>
    </row>
    <row r="72" spans="1:125">
      <c r="A72" s="702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432"/>
      <c r="AD72" s="489">
        <v>61</v>
      </c>
      <c r="AE72" s="432"/>
      <c r="AF72" s="489">
        <v>2299</v>
      </c>
      <c r="AG72" s="333"/>
      <c r="AH72" s="633"/>
      <c r="AI72" s="634"/>
      <c r="AJ72" s="92"/>
      <c r="AK72" s="93"/>
    </row>
    <row r="73" spans="1:125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490"/>
      <c r="AG73" s="414"/>
      <c r="AH73" s="490"/>
      <c r="AI73" s="414"/>
      <c r="AJ73" s="104"/>
      <c r="AK73" s="105"/>
    </row>
    <row r="74" spans="1:125" s="53" customFormat="1" ht="14.25" customHeigh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987" t="s">
        <v>33</v>
      </c>
      <c r="AA74" s="988"/>
      <c r="AB74" s="987" t="s">
        <v>33</v>
      </c>
      <c r="AC74" s="988"/>
      <c r="AD74" s="987" t="s">
        <v>33</v>
      </c>
      <c r="AE74" s="988"/>
      <c r="AF74" s="984" t="s">
        <v>33</v>
      </c>
      <c r="AG74" s="1002"/>
      <c r="AH74" s="1046" t="s">
        <v>33</v>
      </c>
      <c r="AI74" s="1023"/>
      <c r="AJ74" s="991" t="s">
        <v>33</v>
      </c>
      <c r="AK74" s="990"/>
    </row>
    <row r="75" spans="1:125" s="32" customFormat="1">
      <c r="A75" s="715" t="s">
        <v>97</v>
      </c>
      <c r="B75" s="716"/>
      <c r="C75" s="663"/>
      <c r="D75" s="703">
        <v>15590</v>
      </c>
      <c r="E75" s="704"/>
      <c r="F75" s="703">
        <v>14549</v>
      </c>
      <c r="G75" s="704"/>
      <c r="H75" s="703">
        <v>14218</v>
      </c>
      <c r="I75" s="704"/>
      <c r="J75" s="703">
        <v>9851</v>
      </c>
      <c r="K75" s="704"/>
      <c r="L75" s="703">
        <v>9982</v>
      </c>
      <c r="M75" s="704"/>
      <c r="N75" s="703">
        <v>11074</v>
      </c>
      <c r="O75" s="704"/>
      <c r="P75" s="703">
        <v>13393</v>
      </c>
      <c r="Q75" s="704"/>
      <c r="R75" s="703">
        <v>25331</v>
      </c>
      <c r="S75" s="704"/>
      <c r="T75" s="703">
        <v>16936</v>
      </c>
      <c r="U75" s="705"/>
      <c r="V75" s="703">
        <v>15885</v>
      </c>
      <c r="W75" s="705"/>
      <c r="X75" s="703">
        <v>15650</v>
      </c>
      <c r="Y75" s="704"/>
      <c r="Z75" s="706">
        <v>14630</v>
      </c>
      <c r="AA75" s="704"/>
      <c r="AB75" s="706">
        <v>19552</v>
      </c>
      <c r="AC75" s="704"/>
      <c r="AD75" s="706">
        <v>19701</v>
      </c>
      <c r="AE75" s="704"/>
      <c r="AF75" s="706">
        <v>20691</v>
      </c>
      <c r="AG75" s="707"/>
      <c r="AH75" s="625"/>
      <c r="AI75" s="626"/>
      <c r="AJ75" s="706"/>
      <c r="AK75" s="704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</row>
    <row r="76" spans="1:125" s="32" customFormat="1">
      <c r="A76" s="714" t="s">
        <v>98</v>
      </c>
      <c r="B76" s="716"/>
      <c r="C76" s="663"/>
      <c r="D76" s="703">
        <v>-8052</v>
      </c>
      <c r="E76" s="704"/>
      <c r="F76" s="703">
        <v>-10123</v>
      </c>
      <c r="G76" s="704"/>
      <c r="H76" s="703">
        <v>-16622</v>
      </c>
      <c r="I76" s="704"/>
      <c r="J76" s="703">
        <v>-11884</v>
      </c>
      <c r="K76" s="704"/>
      <c r="L76" s="703">
        <v>-15637</v>
      </c>
      <c r="M76" s="704"/>
      <c r="N76" s="703">
        <v>-11905</v>
      </c>
      <c r="O76" s="704"/>
      <c r="P76" s="703">
        <v>-11833</v>
      </c>
      <c r="Q76" s="704"/>
      <c r="R76" s="703">
        <v>-11675</v>
      </c>
      <c r="S76" s="704"/>
      <c r="T76" s="703">
        <v>-23156</v>
      </c>
      <c r="U76" s="705"/>
      <c r="V76" s="703">
        <v>-22370</v>
      </c>
      <c r="W76" s="705"/>
      <c r="X76" s="703">
        <v>-14236</v>
      </c>
      <c r="Y76" s="704"/>
      <c r="Z76" s="706">
        <v>-12478</v>
      </c>
      <c r="AA76" s="704"/>
      <c r="AB76" s="706">
        <v>-16513</v>
      </c>
      <c r="AC76" s="704"/>
      <c r="AD76" s="706">
        <v>-23144</v>
      </c>
      <c r="AE76" s="704"/>
      <c r="AF76" s="706">
        <v>-20562</v>
      </c>
      <c r="AG76" s="707"/>
      <c r="AH76" s="625"/>
      <c r="AI76" s="626"/>
      <c r="AJ76" s="706"/>
      <c r="AK76" s="704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</row>
    <row r="77" spans="1:125">
      <c r="A77" s="667"/>
      <c r="B77" s="8" t="s">
        <v>151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427"/>
      <c r="AD77" s="483">
        <v>-24948</v>
      </c>
      <c r="AE77" s="427"/>
      <c r="AF77" s="483">
        <v>-23669</v>
      </c>
      <c r="AG77" s="336"/>
      <c r="AH77" s="644"/>
      <c r="AI77" s="628"/>
      <c r="AJ77" s="142"/>
      <c r="AK77" s="87"/>
    </row>
    <row r="78" spans="1:125">
      <c r="A78" s="667"/>
      <c r="B78" s="10" t="s">
        <v>152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430"/>
      <c r="AD78" s="407">
        <v>2561</v>
      </c>
      <c r="AE78" s="430"/>
      <c r="AF78" s="407">
        <v>2982</v>
      </c>
      <c r="AG78" s="338"/>
      <c r="AH78" s="631"/>
      <c r="AI78" s="634"/>
      <c r="AJ78" s="139"/>
      <c r="AK78" s="93"/>
    </row>
    <row r="79" spans="1:125" s="32" customFormat="1">
      <c r="A79" s="714" t="s">
        <v>99</v>
      </c>
      <c r="B79" s="716"/>
      <c r="C79" s="663"/>
      <c r="D79" s="703">
        <v>-3132</v>
      </c>
      <c r="E79" s="704"/>
      <c r="F79" s="703">
        <v>-1847</v>
      </c>
      <c r="G79" s="704"/>
      <c r="H79" s="703">
        <v>-12657</v>
      </c>
      <c r="I79" s="704"/>
      <c r="J79" s="703">
        <v>-2000</v>
      </c>
      <c r="K79" s="704"/>
      <c r="L79" s="703">
        <v>3178</v>
      </c>
      <c r="M79" s="704"/>
      <c r="N79" s="703">
        <v>-12659</v>
      </c>
      <c r="O79" s="704"/>
      <c r="P79" s="703">
        <v>11287</v>
      </c>
      <c r="Q79" s="704"/>
      <c r="R79" s="703">
        <v>-8398</v>
      </c>
      <c r="S79" s="704"/>
      <c r="T79" s="703">
        <v>8938</v>
      </c>
      <c r="U79" s="705"/>
      <c r="V79" s="703">
        <v>-6971</v>
      </c>
      <c r="W79" s="705"/>
      <c r="X79" s="703">
        <v>-4100</v>
      </c>
      <c r="Y79" s="704"/>
      <c r="Z79" s="706">
        <v>-6</v>
      </c>
      <c r="AA79" s="704"/>
      <c r="AB79" s="706">
        <v>1760</v>
      </c>
      <c r="AC79" s="704"/>
      <c r="AD79" s="706">
        <v>11634</v>
      </c>
      <c r="AE79" s="704"/>
      <c r="AF79" s="706">
        <v>1638</v>
      </c>
      <c r="AG79" s="707"/>
      <c r="AH79" s="625"/>
      <c r="AI79" s="626"/>
      <c r="AJ79" s="706"/>
      <c r="AK79" s="704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</row>
    <row r="80" spans="1:125">
      <c r="A80" s="667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427"/>
      <c r="AD80" s="483">
        <v>4078</v>
      </c>
      <c r="AE80" s="427"/>
      <c r="AF80" s="483">
        <v>9086</v>
      </c>
      <c r="AG80" s="336"/>
      <c r="AH80" s="645"/>
      <c r="AI80" s="628"/>
      <c r="AJ80" s="106"/>
      <c r="AK80" s="87"/>
    </row>
    <row r="81" spans="1:125" s="136" customFormat="1">
      <c r="A81" s="701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435"/>
      <c r="AD81" s="413">
        <v>10000</v>
      </c>
      <c r="AE81" s="435"/>
      <c r="AF81" s="413">
        <v>-5000</v>
      </c>
      <c r="AG81" s="340"/>
      <c r="AH81" s="646"/>
      <c r="AI81" s="647"/>
      <c r="AJ81" s="132"/>
      <c r="AK81" s="133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</row>
    <row r="82" spans="1:125">
      <c r="A82" s="667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430"/>
      <c r="AD82" s="541">
        <v>-2104</v>
      </c>
      <c r="AE82" s="432"/>
      <c r="AF82" s="491">
        <v>-2104</v>
      </c>
      <c r="AG82" s="338"/>
      <c r="AH82" s="648"/>
      <c r="AI82" s="634"/>
      <c r="AJ82" s="108"/>
      <c r="AK82" s="93"/>
    </row>
    <row r="83" spans="1:125" s="32" customFormat="1">
      <c r="A83" s="715" t="s">
        <v>26</v>
      </c>
      <c r="B83" s="716"/>
      <c r="C83" s="663"/>
      <c r="D83" s="703">
        <v>50776</v>
      </c>
      <c r="E83" s="704"/>
      <c r="F83" s="703">
        <v>53371</v>
      </c>
      <c r="G83" s="704"/>
      <c r="H83" s="703">
        <v>38270</v>
      </c>
      <c r="I83" s="704"/>
      <c r="J83" s="703">
        <v>34228</v>
      </c>
      <c r="K83" s="704"/>
      <c r="L83" s="703">
        <v>31823</v>
      </c>
      <c r="M83" s="704"/>
      <c r="N83" s="703">
        <v>18360</v>
      </c>
      <c r="O83" s="704"/>
      <c r="P83" s="703">
        <v>31519</v>
      </c>
      <c r="Q83" s="704"/>
      <c r="R83" s="703">
        <v>36727</v>
      </c>
      <c r="S83" s="704"/>
      <c r="T83" s="703">
        <v>39642</v>
      </c>
      <c r="U83" s="705"/>
      <c r="V83" s="703">
        <v>28159</v>
      </c>
      <c r="W83" s="705"/>
      <c r="X83" s="703">
        <v>25349</v>
      </c>
      <c r="Y83" s="704"/>
      <c r="Z83" s="706">
        <v>27416</v>
      </c>
      <c r="AA83" s="704"/>
      <c r="AB83" s="706">
        <v>32461</v>
      </c>
      <c r="AC83" s="704"/>
      <c r="AD83" s="706">
        <v>41236</v>
      </c>
      <c r="AE83" s="704"/>
      <c r="AF83" s="706">
        <v>43276</v>
      </c>
      <c r="AG83" s="707"/>
      <c r="AH83" s="625"/>
      <c r="AI83" s="626"/>
      <c r="AJ83" s="706"/>
      <c r="AK83" s="704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</row>
    <row r="84" spans="1:125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492"/>
      <c r="AG84" s="493"/>
      <c r="AH84" s="492"/>
      <c r="AI84" s="493"/>
      <c r="AJ84" s="110"/>
      <c r="AK84" s="111"/>
    </row>
    <row r="85" spans="1:125" s="48" customFormat="1" ht="54.9" customHeight="1">
      <c r="A85" s="3" t="s">
        <v>104</v>
      </c>
      <c r="B85" s="2"/>
      <c r="C85" s="2"/>
      <c r="D85" s="992" t="s">
        <v>316</v>
      </c>
      <c r="E85" s="993"/>
      <c r="F85" s="992" t="s">
        <v>106</v>
      </c>
      <c r="G85" s="993"/>
      <c r="H85" s="992" t="s">
        <v>317</v>
      </c>
      <c r="I85" s="993"/>
      <c r="J85" s="992" t="s">
        <v>318</v>
      </c>
      <c r="K85" s="993"/>
      <c r="L85" s="535"/>
      <c r="M85" s="537"/>
      <c r="N85" s="992" t="s">
        <v>312</v>
      </c>
      <c r="O85" s="993"/>
      <c r="P85" s="992" t="s">
        <v>313</v>
      </c>
      <c r="Q85" s="993"/>
      <c r="R85" s="992" t="s">
        <v>274</v>
      </c>
      <c r="S85" s="993"/>
      <c r="T85" s="997" t="s">
        <v>275</v>
      </c>
      <c r="U85" s="994"/>
      <c r="V85" s="997"/>
      <c r="W85" s="996"/>
      <c r="X85" s="997"/>
      <c r="Y85" s="999"/>
      <c r="Z85" s="994" t="s">
        <v>276</v>
      </c>
      <c r="AA85" s="995"/>
      <c r="AB85" s="994" t="s">
        <v>281</v>
      </c>
      <c r="AC85" s="995"/>
      <c r="AD85" s="994" t="s">
        <v>310</v>
      </c>
      <c r="AE85" s="995"/>
      <c r="AF85" s="994" t="s">
        <v>327</v>
      </c>
      <c r="AG85" s="1055"/>
      <c r="AH85" s="649"/>
      <c r="AI85" s="650"/>
      <c r="AJ85" s="539"/>
      <c r="AK85" s="53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</row>
    <row r="86" spans="1:125" s="32" customFormat="1" ht="54.9" customHeight="1">
      <c r="A86" s="3" t="s">
        <v>110</v>
      </c>
      <c r="B86" s="2"/>
      <c r="C86" s="2"/>
      <c r="D86" s="992" t="s">
        <v>111</v>
      </c>
      <c r="E86" s="993"/>
      <c r="F86" s="992" t="s">
        <v>112</v>
      </c>
      <c r="G86" s="993"/>
      <c r="H86" s="992" t="s">
        <v>113</v>
      </c>
      <c r="I86" s="993"/>
      <c r="J86" s="535"/>
      <c r="K86" s="540"/>
      <c r="L86" s="992" t="s">
        <v>271</v>
      </c>
      <c r="M86" s="993"/>
      <c r="N86" s="992" t="s">
        <v>278</v>
      </c>
      <c r="O86" s="993"/>
      <c r="P86" s="997" t="s">
        <v>209</v>
      </c>
      <c r="Q86" s="999"/>
      <c r="R86" s="992"/>
      <c r="S86" s="993"/>
      <c r="T86" s="997"/>
      <c r="U86" s="994"/>
      <c r="V86" s="997" t="s">
        <v>114</v>
      </c>
      <c r="W86" s="994"/>
      <c r="X86" s="997"/>
      <c r="Y86" s="999"/>
      <c r="Z86" s="994"/>
      <c r="AA86" s="999"/>
      <c r="AB86" s="994" t="s">
        <v>277</v>
      </c>
      <c r="AC86" s="999"/>
      <c r="AD86" s="994" t="s">
        <v>324</v>
      </c>
      <c r="AE86" s="999"/>
      <c r="AF86" s="997" t="s">
        <v>329</v>
      </c>
      <c r="AG86" s="1007"/>
      <c r="AH86" s="1047"/>
      <c r="AI86" s="1004"/>
      <c r="AJ86" s="1009"/>
      <c r="AK86" s="99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</row>
    <row r="87" spans="1:125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436"/>
      <c r="AD87" s="494">
        <v>864</v>
      </c>
      <c r="AE87" s="436"/>
      <c r="AF87" s="494">
        <v>873</v>
      </c>
      <c r="AG87" s="342"/>
      <c r="AH87" s="651"/>
      <c r="AI87" s="652"/>
      <c r="AJ87" s="112"/>
      <c r="AK87" s="50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</row>
    <row r="88" spans="1:125">
      <c r="A88" s="717" t="s">
        <v>116</v>
      </c>
      <c r="B88" s="721"/>
      <c r="C88" s="721"/>
      <c r="D88" s="722">
        <v>753</v>
      </c>
      <c r="E88" s="723"/>
      <c r="F88" s="722">
        <v>758</v>
      </c>
      <c r="G88" s="723"/>
      <c r="H88" s="722">
        <v>758</v>
      </c>
      <c r="I88" s="723"/>
      <c r="J88" s="722">
        <v>748</v>
      </c>
      <c r="K88" s="723"/>
      <c r="L88" s="722">
        <v>781</v>
      </c>
      <c r="M88" s="723"/>
      <c r="N88" s="722">
        <v>861</v>
      </c>
      <c r="O88" s="723"/>
      <c r="P88" s="722">
        <v>901</v>
      </c>
      <c r="Q88" s="723"/>
      <c r="R88" s="722">
        <v>916</v>
      </c>
      <c r="S88" s="723"/>
      <c r="T88" s="722">
        <v>917</v>
      </c>
      <c r="U88" s="724"/>
      <c r="V88" s="722">
        <v>940</v>
      </c>
      <c r="W88" s="724"/>
      <c r="X88" s="722">
        <v>988</v>
      </c>
      <c r="Y88" s="723"/>
      <c r="Z88" s="725">
        <v>983</v>
      </c>
      <c r="AA88" s="723"/>
      <c r="AB88" s="725">
        <v>985</v>
      </c>
      <c r="AC88" s="723"/>
      <c r="AD88" s="725">
        <v>1007</v>
      </c>
      <c r="AE88" s="723"/>
      <c r="AF88" s="725">
        <v>1043</v>
      </c>
      <c r="AG88" s="726"/>
      <c r="AH88" s="653"/>
      <c r="AI88" s="654"/>
      <c r="AJ88" s="725"/>
      <c r="AK88" s="723"/>
    </row>
    <row r="89" spans="1:125" s="32" customFormat="1">
      <c r="A89" s="670"/>
      <c r="B89" s="2" t="s">
        <v>175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436"/>
      <c r="AD89" s="495">
        <v>761</v>
      </c>
      <c r="AE89" s="436"/>
      <c r="AF89" s="495">
        <v>793</v>
      </c>
      <c r="AG89" s="342"/>
      <c r="AH89" s="655"/>
      <c r="AI89" s="652"/>
      <c r="AJ89" s="114"/>
      <c r="AK89" s="50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</row>
    <row r="90" spans="1:125" s="59" customFormat="1">
      <c r="A90" s="718" t="s">
        <v>78</v>
      </c>
      <c r="B90" s="727"/>
      <c r="C90" s="727"/>
      <c r="D90" s="728">
        <v>2819</v>
      </c>
      <c r="E90" s="729"/>
      <c r="F90" s="728">
        <v>2791</v>
      </c>
      <c r="G90" s="729"/>
      <c r="H90" s="728">
        <v>2692</v>
      </c>
      <c r="I90" s="729"/>
      <c r="J90" s="728">
        <v>2593</v>
      </c>
      <c r="K90" s="729"/>
      <c r="L90" s="728">
        <v>2556</v>
      </c>
      <c r="M90" s="729"/>
      <c r="N90" s="728">
        <v>2463</v>
      </c>
      <c r="O90" s="729"/>
      <c r="P90" s="728">
        <v>2596</v>
      </c>
      <c r="Q90" s="729"/>
      <c r="R90" s="728">
        <v>2599</v>
      </c>
      <c r="S90" s="729"/>
      <c r="T90" s="728">
        <v>2713</v>
      </c>
      <c r="U90" s="730"/>
      <c r="V90" s="728">
        <v>3303</v>
      </c>
      <c r="W90" s="730"/>
      <c r="X90" s="728">
        <v>4283</v>
      </c>
      <c r="Y90" s="729"/>
      <c r="Z90" s="730">
        <v>4386</v>
      </c>
      <c r="AA90" s="729"/>
      <c r="AB90" s="730">
        <v>4471</v>
      </c>
      <c r="AC90" s="729"/>
      <c r="AD90" s="730">
        <v>4441</v>
      </c>
      <c r="AE90" s="729"/>
      <c r="AF90" s="730">
        <v>4452</v>
      </c>
      <c r="AG90" s="731"/>
      <c r="AH90" s="656"/>
      <c r="AI90" s="657"/>
      <c r="AJ90" s="730"/>
      <c r="AK90" s="729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</row>
    <row r="91" spans="1:125" s="62" customFormat="1">
      <c r="A91" s="719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437"/>
      <c r="AD91" s="415">
        <v>4013</v>
      </c>
      <c r="AE91" s="437"/>
      <c r="AF91" s="415">
        <v>4050</v>
      </c>
      <c r="AG91" s="341"/>
      <c r="AH91" s="658"/>
      <c r="AI91" s="659"/>
      <c r="AJ91" s="117"/>
      <c r="AK91" s="118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</row>
    <row r="92" spans="1:125" s="62" customFormat="1">
      <c r="A92" s="719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437"/>
      <c r="AD92" s="415">
        <v>354</v>
      </c>
      <c r="AE92" s="437"/>
      <c r="AF92" s="415">
        <v>329</v>
      </c>
      <c r="AG92" s="341"/>
      <c r="AH92" s="658"/>
      <c r="AI92" s="659"/>
      <c r="AJ92" s="117"/>
      <c r="AK92" s="118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</row>
    <row r="93" spans="1:125" s="62" customFormat="1">
      <c r="A93" s="720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437"/>
      <c r="AD93" s="415">
        <f>AD90-AD91-AD92</f>
        <v>74</v>
      </c>
      <c r="AE93" s="437"/>
      <c r="AF93" s="415">
        <f>AF90-AF91-AF92</f>
        <v>73</v>
      </c>
      <c r="AG93" s="341"/>
      <c r="AH93" s="658"/>
      <c r="AI93" s="659"/>
      <c r="AJ93" s="117"/>
      <c r="AK93" s="118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</row>
  </sheetData>
  <mergeCells count="149">
    <mergeCell ref="AB4:AC4"/>
    <mergeCell ref="AD4:AE4"/>
    <mergeCell ref="AF4:AG4"/>
    <mergeCell ref="AH4:AI4"/>
    <mergeCell ref="AJ4:AK4"/>
    <mergeCell ref="D5:E5"/>
    <mergeCell ref="F5:G5"/>
    <mergeCell ref="H5:I5"/>
    <mergeCell ref="J5:K5"/>
    <mergeCell ref="L5:M5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Z5:AA5"/>
    <mergeCell ref="AB5:AC5"/>
    <mergeCell ref="AD5:AE5"/>
    <mergeCell ref="AF5:AG5"/>
    <mergeCell ref="AH5:AI5"/>
    <mergeCell ref="AJ5:AK5"/>
    <mergeCell ref="N5:O5"/>
    <mergeCell ref="P5:Q5"/>
    <mergeCell ref="R5:S5"/>
    <mergeCell ref="T5:U5"/>
    <mergeCell ref="V5:W5"/>
    <mergeCell ref="X5:Y5"/>
    <mergeCell ref="AB6:AC6"/>
    <mergeCell ref="AD6:AE6"/>
    <mergeCell ref="AF6:AG6"/>
    <mergeCell ref="AH6:AI6"/>
    <mergeCell ref="AJ6:AK6"/>
    <mergeCell ref="D7:E7"/>
    <mergeCell ref="F7:G7"/>
    <mergeCell ref="H7:I7"/>
    <mergeCell ref="J7:K7"/>
    <mergeCell ref="L7:M7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AB8:AC8"/>
    <mergeCell ref="AD8:AE8"/>
    <mergeCell ref="AF8:AG8"/>
    <mergeCell ref="AH8:AI8"/>
    <mergeCell ref="AJ8:AK8"/>
    <mergeCell ref="D44:E44"/>
    <mergeCell ref="F44:G44"/>
    <mergeCell ref="H44:I44"/>
    <mergeCell ref="J44:K44"/>
    <mergeCell ref="L44:M44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N8:O8"/>
    <mergeCell ref="Z44:AA44"/>
    <mergeCell ref="AB44:AC44"/>
    <mergeCell ref="AD44:AE44"/>
    <mergeCell ref="AF44:AG44"/>
    <mergeCell ref="AH44:AI44"/>
    <mergeCell ref="AJ44:AK44"/>
    <mergeCell ref="N44:O44"/>
    <mergeCell ref="P44:Q44"/>
    <mergeCell ref="R44:S44"/>
    <mergeCell ref="T44:U44"/>
    <mergeCell ref="V44:W44"/>
    <mergeCell ref="X44:Y44"/>
    <mergeCell ref="AB74:AC74"/>
    <mergeCell ref="AD74:AE74"/>
    <mergeCell ref="AF74:AG74"/>
    <mergeCell ref="AH74:AI74"/>
    <mergeCell ref="AJ74:AK74"/>
    <mergeCell ref="D85:E85"/>
    <mergeCell ref="F85:G85"/>
    <mergeCell ref="H85:I85"/>
    <mergeCell ref="J85:K85"/>
    <mergeCell ref="N85:O85"/>
    <mergeCell ref="P74:Q74"/>
    <mergeCell ref="R74:S74"/>
    <mergeCell ref="T74:U74"/>
    <mergeCell ref="V74:W74"/>
    <mergeCell ref="X74:Y74"/>
    <mergeCell ref="Z74:AA74"/>
    <mergeCell ref="D74:E74"/>
    <mergeCell ref="F74:G74"/>
    <mergeCell ref="H74:I74"/>
    <mergeCell ref="J74:K74"/>
    <mergeCell ref="L74:M74"/>
    <mergeCell ref="N74:O74"/>
    <mergeCell ref="AB85:AC85"/>
    <mergeCell ref="AD85:AE85"/>
    <mergeCell ref="D86:E86"/>
    <mergeCell ref="F86:G86"/>
    <mergeCell ref="H86:I86"/>
    <mergeCell ref="L86:M86"/>
    <mergeCell ref="N86:O86"/>
    <mergeCell ref="P86:Q86"/>
    <mergeCell ref="R86:S86"/>
    <mergeCell ref="P85:Q85"/>
    <mergeCell ref="R85:S85"/>
    <mergeCell ref="AH86:AI86"/>
    <mergeCell ref="AJ86:AK86"/>
    <mergeCell ref="T86:U86"/>
    <mergeCell ref="V86:W86"/>
    <mergeCell ref="X86:Y86"/>
    <mergeCell ref="Z86:AA86"/>
    <mergeCell ref="AB86:AC86"/>
    <mergeCell ref="AD86:AE86"/>
    <mergeCell ref="AF85:AG85"/>
    <mergeCell ref="T85:U85"/>
    <mergeCell ref="V85:W85"/>
    <mergeCell ref="X85:Y85"/>
    <mergeCell ref="Z85:AA85"/>
    <mergeCell ref="AF86:AG86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U93"/>
  <sheetViews>
    <sheetView view="pageBreakPreview" zoomScale="85" zoomScaleNormal="75" zoomScaleSheetLayoutView="85" workbookViewId="0">
      <pane xSplit="5" ySplit="10" topLeftCell="AC53" activePane="bottomRight" state="frozen"/>
      <selection pane="topRight" activeCell="F1" sqref="F1"/>
      <selection pane="bottomLeft" activeCell="A11" sqref="A11"/>
      <selection pane="bottomRight" activeCell="AH64" sqref="AH64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796875" style="53" customWidth="1"/>
    <col min="35" max="35" width="8.3984375" style="53" bestFit="1" customWidth="1"/>
    <col min="36" max="36" width="12.796875" style="53" customWidth="1"/>
    <col min="37" max="37" width="8.3984375" style="53" bestFit="1" customWidth="1"/>
    <col min="38" max="54" width="8.8984375" style="53"/>
    <col min="55" max="16384" width="8.8984375" style="18"/>
  </cols>
  <sheetData>
    <row r="1" spans="1:125" s="19" customFormat="1" ht="19.8">
      <c r="A1" s="1" t="s">
        <v>319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</row>
    <row r="2" spans="1:125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</row>
    <row r="3" spans="1:125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</row>
    <row r="4" spans="1:125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279</v>
      </c>
      <c r="AE4" s="1049"/>
      <c r="AF4" s="1067" t="s">
        <v>320</v>
      </c>
      <c r="AG4" s="1068"/>
      <c r="AH4" s="1044" t="s">
        <v>325</v>
      </c>
      <c r="AI4" s="1049"/>
      <c r="AJ4" s="1036" t="s">
        <v>267</v>
      </c>
      <c r="AK4" s="952"/>
    </row>
    <row r="5" spans="1:125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1069" t="s">
        <v>321</v>
      </c>
      <c r="AG5" s="1070"/>
      <c r="AH5" s="958" t="s">
        <v>326</v>
      </c>
      <c r="AI5" s="959"/>
      <c r="AJ5" s="1041" t="s">
        <v>268</v>
      </c>
      <c r="AK5" s="968"/>
    </row>
    <row r="6" spans="1:125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1065" t="s">
        <v>117</v>
      </c>
      <c r="AG6" s="1066"/>
      <c r="AH6" s="963" t="s">
        <v>119</v>
      </c>
      <c r="AI6" s="965"/>
      <c r="AJ6" s="1034" t="s">
        <v>206</v>
      </c>
      <c r="AK6" s="1035"/>
    </row>
    <row r="7" spans="1:125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1061" t="s">
        <v>308</v>
      </c>
      <c r="AG7" s="1062"/>
      <c r="AH7" s="954"/>
      <c r="AI7" s="964"/>
      <c r="AJ7" s="1038"/>
      <c r="AK7" s="951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</row>
    <row r="8" spans="1:125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1063" t="s">
        <v>219</v>
      </c>
      <c r="AG8" s="1064"/>
      <c r="AH8" s="974"/>
      <c r="AI8" s="975"/>
      <c r="AJ8" s="1032"/>
      <c r="AK8" s="972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</row>
    <row r="9" spans="1:125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65"/>
      <c r="AK9" s="66"/>
    </row>
    <row r="10" spans="1:12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542" t="s">
        <v>33</v>
      </c>
      <c r="AG10" s="543" t="s">
        <v>42</v>
      </c>
      <c r="AH10" s="310" t="s">
        <v>33</v>
      </c>
      <c r="AI10" s="129" t="s">
        <v>42</v>
      </c>
      <c r="AJ10" s="310" t="s">
        <v>33</v>
      </c>
      <c r="AK10" s="129" t="s">
        <v>42</v>
      </c>
    </row>
    <row r="11" spans="1:125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162">
        <v>192260</v>
      </c>
      <c r="AC11" s="173">
        <v>100</v>
      </c>
      <c r="AD11" s="162">
        <v>198161</v>
      </c>
      <c r="AE11" s="173">
        <v>100</v>
      </c>
      <c r="AF11" s="544">
        <v>204362</v>
      </c>
      <c r="AG11" s="545">
        <v>100</v>
      </c>
      <c r="AH11" s="162">
        <v>218000</v>
      </c>
      <c r="AI11" s="173">
        <v>100</v>
      </c>
      <c r="AJ11" s="162">
        <v>250000</v>
      </c>
      <c r="AK11" s="173">
        <v>100</v>
      </c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</row>
    <row r="12" spans="1:125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546">
        <v>170402</v>
      </c>
      <c r="AG12" s="547">
        <v>0.83</v>
      </c>
      <c r="AH12" s="121">
        <v>180400</v>
      </c>
      <c r="AI12" s="72">
        <f>AH12/(AH12+AH13)</f>
        <v>0.82037289677125969</v>
      </c>
      <c r="AJ12" s="121">
        <v>212000</v>
      </c>
      <c r="AK12" s="72">
        <f>AJ12/(AJ12+AJ13)</f>
        <v>0.84126984126984128</v>
      </c>
    </row>
    <row r="13" spans="1:125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548">
        <v>35941</v>
      </c>
      <c r="AG13" s="549">
        <v>0.17</v>
      </c>
      <c r="AH13" s="122">
        <v>39500</v>
      </c>
      <c r="AI13" s="73">
        <f>1-AI12</f>
        <v>0.17962710322874031</v>
      </c>
      <c r="AJ13" s="122">
        <v>40000</v>
      </c>
      <c r="AK13" s="73">
        <f>1-AK12</f>
        <v>0.15873015873015872</v>
      </c>
    </row>
    <row r="14" spans="1:125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550">
        <v>-1981</v>
      </c>
      <c r="AG14" s="551"/>
      <c r="AH14" s="123">
        <v>-1900</v>
      </c>
      <c r="AI14" s="64"/>
      <c r="AJ14" s="123">
        <v>-2000</v>
      </c>
      <c r="AK14" s="64"/>
    </row>
    <row r="15" spans="1:125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162">
        <v>12305</v>
      </c>
      <c r="AC15" s="173">
        <v>6.4</v>
      </c>
      <c r="AD15" s="162">
        <v>12148</v>
      </c>
      <c r="AE15" s="173">
        <v>6.1</v>
      </c>
      <c r="AF15" s="544">
        <v>11449</v>
      </c>
      <c r="AG15" s="545">
        <v>5.6</v>
      </c>
      <c r="AH15" s="162">
        <v>12700</v>
      </c>
      <c r="AI15" s="173">
        <f>AH15/AH11*100</f>
        <v>5.8256880733944953</v>
      </c>
      <c r="AJ15" s="162">
        <v>15500</v>
      </c>
      <c r="AK15" s="173">
        <f>AJ15/AJ11*100</f>
        <v>6.2</v>
      </c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</row>
    <row r="16" spans="1:125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546">
        <v>7204</v>
      </c>
      <c r="AG16" s="552">
        <v>0.44</v>
      </c>
      <c r="AH16" s="121">
        <v>7600</v>
      </c>
      <c r="AI16" s="72">
        <f>AH16/(AH16+AH17)</f>
        <v>0.43181818181818182</v>
      </c>
      <c r="AJ16" s="121">
        <v>9400</v>
      </c>
      <c r="AK16" s="72">
        <f>AJ16/(AJ16+AJ17)</f>
        <v>0.47236180904522612</v>
      </c>
    </row>
    <row r="17" spans="1:125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548">
        <v>9166</v>
      </c>
      <c r="AG17" s="553">
        <v>0.56000000000000005</v>
      </c>
      <c r="AH17" s="122">
        <v>10000</v>
      </c>
      <c r="AI17" s="73">
        <f>1-AI16</f>
        <v>0.56818181818181812</v>
      </c>
      <c r="AJ17" s="122">
        <v>10500</v>
      </c>
      <c r="AK17" s="73">
        <f>1-AK16</f>
        <v>0.52763819095477382</v>
      </c>
    </row>
    <row r="18" spans="1:125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550">
        <v>-4921</v>
      </c>
      <c r="AG18" s="551"/>
      <c r="AH18" s="123">
        <v>-4900</v>
      </c>
      <c r="AI18" s="64"/>
      <c r="AJ18" s="123">
        <v>-4400</v>
      </c>
      <c r="AK18" s="64"/>
    </row>
    <row r="19" spans="1:125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176">
        <v>2221</v>
      </c>
      <c r="AC19" s="177"/>
      <c r="AD19" s="176">
        <v>1965</v>
      </c>
      <c r="AE19" s="177"/>
      <c r="AF19" s="554">
        <v>3007</v>
      </c>
      <c r="AG19" s="555"/>
      <c r="AH19" s="176"/>
      <c r="AI19" s="177"/>
      <c r="AJ19" s="176"/>
      <c r="AK19" s="177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</row>
    <row r="20" spans="1:125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546">
        <v>2517</v>
      </c>
      <c r="AG20" s="556"/>
      <c r="AH20" s="121"/>
      <c r="AI20" s="74"/>
      <c r="AJ20" s="121"/>
      <c r="AK20" s="74"/>
    </row>
    <row r="21" spans="1:125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548">
        <v>-768</v>
      </c>
      <c r="AG21" s="557"/>
      <c r="AH21" s="122"/>
      <c r="AI21" s="63"/>
      <c r="AJ21" s="122"/>
      <c r="AK21" s="63"/>
    </row>
    <row r="22" spans="1:125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548">
        <v>486</v>
      </c>
      <c r="AG22" s="557"/>
      <c r="AH22" s="122"/>
      <c r="AI22" s="63"/>
      <c r="AJ22" s="122"/>
      <c r="AK22" s="63"/>
    </row>
    <row r="23" spans="1:125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550">
        <v>771</v>
      </c>
      <c r="AG23" s="551"/>
      <c r="AH23" s="123"/>
      <c r="AI23" s="64"/>
      <c r="AJ23" s="123"/>
      <c r="AK23" s="64"/>
    </row>
    <row r="24" spans="1:125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180">
        <v>14526</v>
      </c>
      <c r="AC24" s="183">
        <v>7.6</v>
      </c>
      <c r="AD24" s="180">
        <v>14113</v>
      </c>
      <c r="AE24" s="183">
        <v>7.1</v>
      </c>
      <c r="AF24" s="558">
        <v>14456</v>
      </c>
      <c r="AG24" s="559">
        <v>7.1</v>
      </c>
      <c r="AH24" s="180">
        <v>15000</v>
      </c>
      <c r="AI24" s="183">
        <f>AH24/AH11*100</f>
        <v>6.8807339449541285</v>
      </c>
      <c r="AJ24" s="180">
        <v>16500</v>
      </c>
      <c r="AK24" s="183">
        <f>AJ24/AJ11*100</f>
        <v>6.6000000000000005</v>
      </c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</row>
    <row r="25" spans="1:125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176">
        <v>-804</v>
      </c>
      <c r="AC25" s="177"/>
      <c r="AD25" s="176">
        <v>288</v>
      </c>
      <c r="AE25" s="177"/>
      <c r="AF25" s="554">
        <v>395</v>
      </c>
      <c r="AG25" s="555"/>
      <c r="AH25" s="176"/>
      <c r="AI25" s="177"/>
      <c r="AJ25" s="176"/>
      <c r="AK25" s="177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</row>
    <row r="26" spans="1:125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546">
        <v>35</v>
      </c>
      <c r="AG26" s="556"/>
      <c r="AH26" s="121"/>
      <c r="AI26" s="74"/>
      <c r="AJ26" s="121"/>
      <c r="AK26" s="74"/>
    </row>
    <row r="27" spans="1:125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548">
        <v>78</v>
      </c>
      <c r="AG27" s="557"/>
      <c r="AH27" s="122"/>
      <c r="AI27" s="63"/>
      <c r="AJ27" s="122"/>
      <c r="AK27" s="63"/>
    </row>
    <row r="28" spans="1:125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548"/>
      <c r="AG28" s="557"/>
      <c r="AH28" s="122"/>
      <c r="AI28" s="63"/>
      <c r="AJ28" s="122"/>
      <c r="AK28" s="63"/>
    </row>
    <row r="29" spans="1:125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548">
        <v>2106</v>
      </c>
      <c r="AG29" s="557"/>
      <c r="AH29" s="122"/>
      <c r="AI29" s="63"/>
      <c r="AJ29" s="122"/>
      <c r="AK29" s="63"/>
    </row>
    <row r="30" spans="1:125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548">
        <v>68</v>
      </c>
      <c r="AG30" s="557"/>
      <c r="AH30" s="122"/>
      <c r="AI30" s="63"/>
      <c r="AJ30" s="122"/>
      <c r="AK30" s="63"/>
    </row>
    <row r="31" spans="1:125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548">
        <v>-1097</v>
      </c>
      <c r="AG31" s="557"/>
      <c r="AH31" s="122"/>
      <c r="AI31" s="63"/>
      <c r="AJ31" s="122"/>
      <c r="AK31" s="63"/>
    </row>
    <row r="32" spans="1:125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548"/>
      <c r="AG32" s="557"/>
      <c r="AH32" s="122"/>
      <c r="AI32" s="63"/>
      <c r="AJ32" s="122"/>
      <c r="AK32" s="63"/>
    </row>
    <row r="33" spans="1:125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548">
        <v>-727</v>
      </c>
      <c r="AG33" s="557"/>
      <c r="AH33" s="122"/>
      <c r="AI33" s="63"/>
      <c r="AJ33" s="122"/>
      <c r="AK33" s="63"/>
    </row>
    <row r="34" spans="1:125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548"/>
      <c r="AG34" s="557"/>
      <c r="AH34" s="122"/>
      <c r="AI34" s="63"/>
      <c r="AJ34" s="122"/>
      <c r="AK34" s="63"/>
    </row>
    <row r="35" spans="1:125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550"/>
      <c r="AG35" s="551"/>
      <c r="AH35" s="123"/>
      <c r="AI35" s="64"/>
      <c r="AJ35" s="123"/>
      <c r="AK35" s="64"/>
    </row>
    <row r="36" spans="1:125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550">
        <v>-70</v>
      </c>
      <c r="AG36" s="551"/>
      <c r="AH36" s="123"/>
      <c r="AI36" s="64"/>
      <c r="AJ36" s="123"/>
      <c r="AK36" s="64"/>
    </row>
    <row r="37" spans="1:125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176">
        <v>13721</v>
      </c>
      <c r="AC37" s="177"/>
      <c r="AD37" s="176">
        <v>14402</v>
      </c>
      <c r="AE37" s="177"/>
      <c r="AF37" s="554">
        <v>14851</v>
      </c>
      <c r="AG37" s="555"/>
      <c r="AH37" s="176"/>
      <c r="AI37" s="177"/>
      <c r="AJ37" s="176"/>
      <c r="AK37" s="177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</row>
    <row r="38" spans="1:125">
      <c r="A38" s="171" t="s">
        <v>323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311">
        <v>8591</v>
      </c>
      <c r="AC38" s="191">
        <v>4.5</v>
      </c>
      <c r="AD38" s="311">
        <v>8520</v>
      </c>
      <c r="AE38" s="191">
        <v>4.3</v>
      </c>
      <c r="AF38" s="560">
        <v>9133</v>
      </c>
      <c r="AG38" s="561">
        <v>4.5</v>
      </c>
      <c r="AH38" s="311">
        <v>9600</v>
      </c>
      <c r="AI38" s="191">
        <f>AH38/AH11*100</f>
        <v>4.4036697247706424</v>
      </c>
      <c r="AJ38" s="311">
        <v>10200</v>
      </c>
      <c r="AK38" s="191">
        <f>AJ38/AJ11*100</f>
        <v>4.08</v>
      </c>
    </row>
    <row r="39" spans="1:12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155"/>
      <c r="AK39" s="157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</row>
    <row r="40" spans="1:125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424"/>
      <c r="AD40" s="476">
        <v>48.62</v>
      </c>
      <c r="AE40" s="424"/>
      <c r="AF40" s="562">
        <v>52.12</v>
      </c>
      <c r="AG40" s="563"/>
      <c r="AH40" s="124">
        <v>54.79</v>
      </c>
      <c r="AI40" s="77"/>
      <c r="AJ40" s="124"/>
      <c r="AK40" s="77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</row>
    <row r="41" spans="1:125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425"/>
      <c r="AD41" s="477">
        <v>12</v>
      </c>
      <c r="AE41" s="425"/>
      <c r="AF41" s="564">
        <v>12</v>
      </c>
      <c r="AG41" s="565"/>
      <c r="AH41" s="125">
        <v>12</v>
      </c>
      <c r="AI41" s="79"/>
      <c r="AJ41" s="125"/>
      <c r="AK41" s="79"/>
    </row>
    <row r="42" spans="1:125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426"/>
      <c r="AD42" s="478">
        <v>0.247</v>
      </c>
      <c r="AE42" s="426"/>
      <c r="AF42" s="566">
        <v>0.23</v>
      </c>
      <c r="AG42" s="567"/>
      <c r="AH42" s="220">
        <v>0.219</v>
      </c>
      <c r="AI42" s="81"/>
      <c r="AJ42" s="220"/>
      <c r="AK42" s="81"/>
    </row>
    <row r="43" spans="1:125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479"/>
      <c r="AG43" s="480"/>
      <c r="AH43" s="479"/>
      <c r="AI43" s="480"/>
      <c r="AJ43" s="75"/>
      <c r="AK43" s="84"/>
    </row>
    <row r="44" spans="1:125" s="56" customFormat="1" ht="14.25" customHeigh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987" t="s">
        <v>33</v>
      </c>
      <c r="AA44" s="988"/>
      <c r="AB44" s="987" t="s">
        <v>33</v>
      </c>
      <c r="AC44" s="988"/>
      <c r="AD44" s="987" t="s">
        <v>33</v>
      </c>
      <c r="AE44" s="988"/>
      <c r="AF44" s="1059" t="s">
        <v>33</v>
      </c>
      <c r="AG44" s="1060"/>
      <c r="AH44" s="991" t="s">
        <v>33</v>
      </c>
      <c r="AI44" s="990"/>
      <c r="AJ44" s="991" t="s">
        <v>33</v>
      </c>
      <c r="AK44" s="990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</row>
    <row r="45" spans="1:125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194">
        <v>375180</v>
      </c>
      <c r="AC45" s="195"/>
      <c r="AD45" s="194">
        <v>396238</v>
      </c>
      <c r="AE45" s="195"/>
      <c r="AF45" s="568">
        <v>433041</v>
      </c>
      <c r="AG45" s="569"/>
      <c r="AH45" s="194"/>
      <c r="AI45" s="195"/>
      <c r="AJ45" s="194"/>
      <c r="AK45" s="195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</row>
    <row r="46" spans="1:125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427"/>
      <c r="AD46" s="481">
        <v>182308</v>
      </c>
      <c r="AE46" s="427"/>
      <c r="AF46" s="570">
        <v>191260</v>
      </c>
      <c r="AG46" s="571"/>
      <c r="AH46" s="86"/>
      <c r="AI46" s="87"/>
      <c r="AJ46" s="86"/>
      <c r="AK46" s="87"/>
    </row>
    <row r="47" spans="1:125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428"/>
      <c r="AD47" s="482">
        <v>102399</v>
      </c>
      <c r="AE47" s="428"/>
      <c r="AF47" s="572">
        <v>106753</v>
      </c>
      <c r="AG47" s="573"/>
      <c r="AH47" s="89"/>
      <c r="AI47" s="90"/>
      <c r="AJ47" s="89"/>
      <c r="AK47" s="90"/>
    </row>
    <row r="48" spans="1:125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428"/>
      <c r="AD48" s="482">
        <v>111530</v>
      </c>
      <c r="AE48" s="428"/>
      <c r="AF48" s="572">
        <v>135027</v>
      </c>
      <c r="AG48" s="573"/>
      <c r="AH48" s="89"/>
      <c r="AI48" s="90"/>
      <c r="AJ48" s="89"/>
      <c r="AK48" s="90"/>
    </row>
    <row r="49" spans="1:125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429"/>
      <c r="AD49" s="407">
        <v>94583</v>
      </c>
      <c r="AE49" s="429"/>
      <c r="AF49" s="574">
        <v>116932</v>
      </c>
      <c r="AG49" s="575"/>
      <c r="AH49" s="139"/>
      <c r="AI49" s="140"/>
      <c r="AJ49" s="139"/>
      <c r="AK49" s="140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</row>
    <row r="50" spans="1:125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194">
        <v>147352</v>
      </c>
      <c r="AC50" s="195"/>
      <c r="AD50" s="194">
        <v>159596</v>
      </c>
      <c r="AE50" s="195"/>
      <c r="AF50" s="568">
        <v>169952</v>
      </c>
      <c r="AG50" s="569"/>
      <c r="AH50" s="194"/>
      <c r="AI50" s="195"/>
      <c r="AJ50" s="194"/>
      <c r="AK50" s="195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</row>
    <row r="51" spans="1:125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427"/>
      <c r="AD51" s="483">
        <v>22443</v>
      </c>
      <c r="AE51" s="427"/>
      <c r="AF51" s="576">
        <v>22972</v>
      </c>
      <c r="AG51" s="571"/>
      <c r="AH51" s="86"/>
      <c r="AI51" s="87"/>
      <c r="AJ51" s="86"/>
      <c r="AK51" s="87"/>
    </row>
    <row r="52" spans="1:125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428"/>
      <c r="AD52" s="413">
        <v>39000</v>
      </c>
      <c r="AE52" s="428"/>
      <c r="AF52" s="577">
        <v>34000</v>
      </c>
      <c r="AG52" s="573"/>
      <c r="AH52" s="89"/>
      <c r="AI52" s="90"/>
      <c r="AJ52" s="89"/>
      <c r="AK52" s="90"/>
    </row>
    <row r="53" spans="1:125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428"/>
      <c r="AD53" s="413">
        <v>33163</v>
      </c>
      <c r="AE53" s="428"/>
      <c r="AF53" s="577">
        <v>42308</v>
      </c>
      <c r="AG53" s="573"/>
      <c r="AH53" s="89"/>
      <c r="AI53" s="90"/>
      <c r="AJ53" s="89"/>
      <c r="AK53" s="90"/>
    </row>
    <row r="54" spans="1:125">
      <c r="A54" s="168"/>
      <c r="B54" s="9" t="s">
        <v>311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428"/>
      <c r="AD54" s="413">
        <v>15898</v>
      </c>
      <c r="AE54" s="428"/>
      <c r="AF54" s="577">
        <v>13593</v>
      </c>
      <c r="AG54" s="573"/>
      <c r="AH54" s="89"/>
      <c r="AI54" s="90"/>
      <c r="AJ54" s="89"/>
      <c r="AK54" s="90"/>
    </row>
    <row r="55" spans="1:125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430"/>
      <c r="AD55" s="407">
        <v>16078</v>
      </c>
      <c r="AE55" s="430"/>
      <c r="AF55" s="574">
        <v>22125</v>
      </c>
      <c r="AG55" s="578"/>
      <c r="AH55" s="92"/>
      <c r="AI55" s="93"/>
      <c r="AJ55" s="92"/>
      <c r="AK55" s="93"/>
    </row>
    <row r="56" spans="1:125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198">
        <v>227827</v>
      </c>
      <c r="AC56" s="199"/>
      <c r="AD56" s="198">
        <v>236641</v>
      </c>
      <c r="AE56" s="199"/>
      <c r="AF56" s="579">
        <v>263089</v>
      </c>
      <c r="AG56" s="580"/>
      <c r="AH56" s="198"/>
      <c r="AI56" s="199"/>
      <c r="AJ56" s="198"/>
      <c r="AK56" s="199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</row>
    <row r="57" spans="1:125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431"/>
      <c r="AD57" s="484">
        <v>22393</v>
      </c>
      <c r="AE57" s="431"/>
      <c r="AF57" s="581">
        <v>22393</v>
      </c>
      <c r="AG57" s="582"/>
      <c r="AH57" s="95"/>
      <c r="AI57" s="96"/>
      <c r="AJ57" s="95"/>
      <c r="AK57" s="96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</row>
    <row r="58" spans="1:125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428"/>
      <c r="AD58" s="413">
        <v>19617</v>
      </c>
      <c r="AE58" s="428"/>
      <c r="AF58" s="577">
        <v>19617</v>
      </c>
      <c r="AG58" s="573"/>
      <c r="AH58" s="89"/>
      <c r="AI58" s="90"/>
      <c r="AJ58" s="89"/>
      <c r="AK58" s="90"/>
    </row>
    <row r="59" spans="1:125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428"/>
      <c r="AD59" s="413">
        <v>157685</v>
      </c>
      <c r="AE59" s="428"/>
      <c r="AF59" s="577">
        <v>164904</v>
      </c>
      <c r="AG59" s="573"/>
      <c r="AH59" s="89"/>
      <c r="AI59" s="90"/>
      <c r="AJ59" s="89"/>
      <c r="AK59" s="90"/>
    </row>
    <row r="60" spans="1:125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432"/>
      <c r="AD60" s="485">
        <v>35043</v>
      </c>
      <c r="AE60" s="432"/>
      <c r="AF60" s="583">
        <v>51994</v>
      </c>
      <c r="AG60" s="584"/>
      <c r="AH60" s="221"/>
      <c r="AI60" s="97"/>
      <c r="AJ60" s="221"/>
      <c r="AK60" s="97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</row>
    <row r="61" spans="1:125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433"/>
      <c r="AD61" s="486">
        <v>1337.56</v>
      </c>
      <c r="AE61" s="433"/>
      <c r="AF61" s="585">
        <v>1486.99</v>
      </c>
      <c r="AG61" s="569"/>
      <c r="AH61" s="99"/>
      <c r="AI61" s="85"/>
      <c r="AJ61" s="99"/>
      <c r="AK61" s="85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</row>
    <row r="62" spans="1:125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434"/>
      <c r="AD62" s="487">
        <v>0.59199999999999997</v>
      </c>
      <c r="AE62" s="434"/>
      <c r="AF62" s="586">
        <v>0.60199999999999998</v>
      </c>
      <c r="AG62" s="587"/>
      <c r="AH62" s="101"/>
      <c r="AI62" s="102"/>
      <c r="AJ62" s="101"/>
      <c r="AK62" s="102"/>
      <c r="AL62" s="83"/>
      <c r="AM62" s="83"/>
      <c r="AN62" s="83"/>
      <c r="AO62" s="8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</row>
    <row r="63" spans="1:125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434"/>
      <c r="AD63" s="487">
        <v>3.6999999999999998E-2</v>
      </c>
      <c r="AE63" s="434"/>
      <c r="AF63" s="586">
        <v>3.6999999999999998E-2</v>
      </c>
      <c r="AG63" s="587"/>
      <c r="AH63" s="101"/>
      <c r="AI63" s="85"/>
      <c r="AJ63" s="101"/>
      <c r="AK63" s="85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</row>
    <row r="64" spans="1:125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434"/>
      <c r="AD64" s="487">
        <v>2.1999999999999999E-2</v>
      </c>
      <c r="AE64" s="434"/>
      <c r="AF64" s="586">
        <v>2.1999999999999999E-2</v>
      </c>
      <c r="AG64" s="587"/>
      <c r="AH64" s="101"/>
      <c r="AI64" s="85"/>
      <c r="AJ64" s="101"/>
      <c r="AK64" s="85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</row>
    <row r="65" spans="1:125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194">
        <v>12097</v>
      </c>
      <c r="AC65" s="195"/>
      <c r="AD65" s="194">
        <v>12517</v>
      </c>
      <c r="AE65" s="195"/>
      <c r="AF65" s="568">
        <v>13389</v>
      </c>
      <c r="AG65" s="569"/>
      <c r="AH65" s="194"/>
      <c r="AI65" s="195"/>
      <c r="AJ65" s="194"/>
      <c r="AK65" s="195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</row>
    <row r="66" spans="1:125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427"/>
      <c r="AD66" s="481">
        <v>6019</v>
      </c>
      <c r="AE66" s="427"/>
      <c r="AF66" s="570">
        <v>6335</v>
      </c>
      <c r="AG66" s="571"/>
      <c r="AH66" s="86"/>
      <c r="AI66" s="87"/>
      <c r="AJ66" s="86"/>
      <c r="AK66" s="87"/>
    </row>
    <row r="67" spans="1:125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428"/>
      <c r="AD67" s="482">
        <v>6395</v>
      </c>
      <c r="AE67" s="428"/>
      <c r="AF67" s="572">
        <v>6861</v>
      </c>
      <c r="AG67" s="573"/>
      <c r="AH67" s="89"/>
      <c r="AI67" s="90"/>
      <c r="AJ67" s="89"/>
      <c r="AK67" s="90"/>
    </row>
    <row r="68" spans="1:125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430"/>
      <c r="AD68" s="488">
        <v>102</v>
      </c>
      <c r="AE68" s="430"/>
      <c r="AF68" s="588">
        <v>192</v>
      </c>
      <c r="AG68" s="578"/>
      <c r="AH68" s="92"/>
      <c r="AI68" s="93"/>
      <c r="AJ68" s="92"/>
      <c r="AK68" s="93"/>
    </row>
    <row r="69" spans="1:125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194">
        <v>17723</v>
      </c>
      <c r="AC69" s="195"/>
      <c r="AD69" s="194">
        <v>23674</v>
      </c>
      <c r="AE69" s="195"/>
      <c r="AF69" s="568">
        <v>24462</v>
      </c>
      <c r="AG69" s="569"/>
      <c r="AH69" s="194"/>
      <c r="AI69" s="195"/>
      <c r="AJ69" s="194"/>
      <c r="AK69" s="195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</row>
    <row r="70" spans="1:125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427"/>
      <c r="AD70" s="481">
        <v>10203</v>
      </c>
      <c r="AE70" s="427"/>
      <c r="AF70" s="570">
        <v>11856</v>
      </c>
      <c r="AG70" s="571"/>
      <c r="AH70" s="86"/>
      <c r="AI70" s="87"/>
      <c r="AJ70" s="86"/>
      <c r="AK70" s="87"/>
    </row>
    <row r="71" spans="1:125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428"/>
      <c r="AD71" s="482">
        <v>13410</v>
      </c>
      <c r="AE71" s="428"/>
      <c r="AF71" s="572">
        <v>10306</v>
      </c>
      <c r="AG71" s="573"/>
      <c r="AH71" s="89"/>
      <c r="AI71" s="90"/>
      <c r="AJ71" s="89"/>
      <c r="AK71" s="90"/>
    </row>
    <row r="72" spans="1:125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432"/>
      <c r="AD72" s="489">
        <v>61</v>
      </c>
      <c r="AE72" s="432"/>
      <c r="AF72" s="589">
        <v>2299</v>
      </c>
      <c r="AG72" s="584"/>
      <c r="AH72" s="92"/>
      <c r="AI72" s="93"/>
      <c r="AJ72" s="92"/>
      <c r="AK72" s="93"/>
    </row>
    <row r="73" spans="1:125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490"/>
      <c r="AG73" s="414"/>
      <c r="AH73" s="490"/>
      <c r="AI73" s="414"/>
      <c r="AJ73" s="104"/>
      <c r="AK73" s="105"/>
    </row>
    <row r="74" spans="1:125" s="53" customFormat="1" ht="14.25" customHeigh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987" t="s">
        <v>33</v>
      </c>
      <c r="AA74" s="988"/>
      <c r="AB74" s="987" t="s">
        <v>33</v>
      </c>
      <c r="AC74" s="988"/>
      <c r="AD74" s="987" t="s">
        <v>33</v>
      </c>
      <c r="AE74" s="988"/>
      <c r="AF74" s="1059" t="s">
        <v>33</v>
      </c>
      <c r="AG74" s="1060"/>
      <c r="AH74" s="991" t="s">
        <v>33</v>
      </c>
      <c r="AI74" s="990"/>
      <c r="AJ74" s="991" t="s">
        <v>33</v>
      </c>
      <c r="AK74" s="990"/>
    </row>
    <row r="75" spans="1:125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194">
        <v>19552</v>
      </c>
      <c r="AC75" s="195"/>
      <c r="AD75" s="194">
        <v>19701</v>
      </c>
      <c r="AE75" s="195"/>
      <c r="AF75" s="568">
        <v>20691</v>
      </c>
      <c r="AG75" s="569"/>
      <c r="AH75" s="194"/>
      <c r="AI75" s="195"/>
      <c r="AJ75" s="194"/>
      <c r="AK75" s="195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</row>
    <row r="76" spans="1:125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194">
        <v>-16513</v>
      </c>
      <c r="AC76" s="195"/>
      <c r="AD76" s="194">
        <v>-23144</v>
      </c>
      <c r="AE76" s="195"/>
      <c r="AF76" s="568">
        <v>-20562</v>
      </c>
      <c r="AG76" s="569"/>
      <c r="AH76" s="194"/>
      <c r="AI76" s="195"/>
      <c r="AJ76" s="194"/>
      <c r="AK76" s="195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</row>
    <row r="77" spans="1:125">
      <c r="A77" s="165"/>
      <c r="B77" s="8" t="s">
        <v>151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427"/>
      <c r="AD77" s="483">
        <v>-24948</v>
      </c>
      <c r="AE77" s="427"/>
      <c r="AF77" s="576">
        <v>-23669</v>
      </c>
      <c r="AG77" s="571"/>
      <c r="AH77" s="142"/>
      <c r="AI77" s="87"/>
      <c r="AJ77" s="142"/>
      <c r="AK77" s="87"/>
    </row>
    <row r="78" spans="1:125">
      <c r="A78" s="165"/>
      <c r="B78" s="10" t="s">
        <v>152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430"/>
      <c r="AD78" s="407">
        <v>2561</v>
      </c>
      <c r="AE78" s="430"/>
      <c r="AF78" s="574">
        <v>2982</v>
      </c>
      <c r="AG78" s="578"/>
      <c r="AH78" s="139"/>
      <c r="AI78" s="93"/>
      <c r="AJ78" s="139"/>
      <c r="AK78" s="93"/>
    </row>
    <row r="79" spans="1:125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194">
        <v>1760</v>
      </c>
      <c r="AC79" s="195"/>
      <c r="AD79" s="194">
        <v>11634</v>
      </c>
      <c r="AE79" s="195"/>
      <c r="AF79" s="568">
        <v>1638</v>
      </c>
      <c r="AG79" s="569"/>
      <c r="AH79" s="194"/>
      <c r="AI79" s="195"/>
      <c r="AJ79" s="194"/>
      <c r="AK79" s="195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</row>
    <row r="80" spans="1:125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427"/>
      <c r="AD80" s="483">
        <v>4078</v>
      </c>
      <c r="AE80" s="427"/>
      <c r="AF80" s="576">
        <v>9086</v>
      </c>
      <c r="AG80" s="571"/>
      <c r="AH80" s="106"/>
      <c r="AI80" s="87"/>
      <c r="AJ80" s="106"/>
      <c r="AK80" s="87"/>
    </row>
    <row r="81" spans="1:125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435"/>
      <c r="AD81" s="413">
        <v>10000</v>
      </c>
      <c r="AE81" s="435"/>
      <c r="AF81" s="577">
        <v>-5000</v>
      </c>
      <c r="AG81" s="590"/>
      <c r="AH81" s="132"/>
      <c r="AI81" s="133"/>
      <c r="AJ81" s="132"/>
      <c r="AK81" s="133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</row>
    <row r="82" spans="1:125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430"/>
      <c r="AD82" s="541">
        <v>-2104</v>
      </c>
      <c r="AE82" s="432"/>
      <c r="AF82" s="591">
        <v>-2104</v>
      </c>
      <c r="AG82" s="578"/>
      <c r="AH82" s="108"/>
      <c r="AI82" s="93"/>
      <c r="AJ82" s="108"/>
      <c r="AK82" s="93"/>
    </row>
    <row r="83" spans="1:125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194">
        <v>32461</v>
      </c>
      <c r="AC83" s="195"/>
      <c r="AD83" s="194">
        <v>41236</v>
      </c>
      <c r="AE83" s="195"/>
      <c r="AF83" s="568">
        <v>43276</v>
      </c>
      <c r="AG83" s="569"/>
      <c r="AH83" s="194"/>
      <c r="AI83" s="195"/>
      <c r="AJ83" s="194"/>
      <c r="AK83" s="195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</row>
    <row r="84" spans="1:125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492"/>
      <c r="AG84" s="493"/>
      <c r="AH84" s="492"/>
      <c r="AI84" s="493"/>
      <c r="AJ84" s="110"/>
      <c r="AK84" s="111"/>
    </row>
    <row r="85" spans="1:125" s="48" customFormat="1" ht="54.9" customHeight="1">
      <c r="A85" s="3" t="s">
        <v>104</v>
      </c>
      <c r="B85" s="2"/>
      <c r="C85" s="2"/>
      <c r="D85" s="992" t="s">
        <v>316</v>
      </c>
      <c r="E85" s="993"/>
      <c r="F85" s="992" t="s">
        <v>106</v>
      </c>
      <c r="G85" s="993"/>
      <c r="H85" s="992" t="s">
        <v>317</v>
      </c>
      <c r="I85" s="993"/>
      <c r="J85" s="992" t="s">
        <v>318</v>
      </c>
      <c r="K85" s="993"/>
      <c r="L85" s="535"/>
      <c r="M85" s="537"/>
      <c r="N85" s="992" t="s">
        <v>312</v>
      </c>
      <c r="O85" s="993"/>
      <c r="P85" s="992" t="s">
        <v>313</v>
      </c>
      <c r="Q85" s="993"/>
      <c r="R85" s="992" t="s">
        <v>274</v>
      </c>
      <c r="S85" s="993"/>
      <c r="T85" s="997" t="s">
        <v>275</v>
      </c>
      <c r="U85" s="994"/>
      <c r="V85" s="997"/>
      <c r="W85" s="996"/>
      <c r="X85" s="997"/>
      <c r="Y85" s="999"/>
      <c r="Z85" s="994" t="s">
        <v>276</v>
      </c>
      <c r="AA85" s="995"/>
      <c r="AB85" s="994" t="s">
        <v>281</v>
      </c>
      <c r="AC85" s="995"/>
      <c r="AD85" s="994" t="s">
        <v>310</v>
      </c>
      <c r="AE85" s="995"/>
      <c r="AF85" s="1056" t="s">
        <v>327</v>
      </c>
      <c r="AG85" s="1058"/>
      <c r="AH85" s="539"/>
      <c r="AI85" s="537"/>
      <c r="AJ85" s="539"/>
      <c r="AK85" s="53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</row>
    <row r="86" spans="1:125" s="32" customFormat="1" ht="54.9" customHeight="1">
      <c r="A86" s="3" t="s">
        <v>110</v>
      </c>
      <c r="B86" s="2"/>
      <c r="C86" s="2"/>
      <c r="D86" s="992" t="s">
        <v>111</v>
      </c>
      <c r="E86" s="993"/>
      <c r="F86" s="992" t="s">
        <v>112</v>
      </c>
      <c r="G86" s="993"/>
      <c r="H86" s="992" t="s">
        <v>113</v>
      </c>
      <c r="I86" s="993"/>
      <c r="J86" s="535"/>
      <c r="K86" s="540"/>
      <c r="L86" s="992" t="s">
        <v>271</v>
      </c>
      <c r="M86" s="993"/>
      <c r="N86" s="992" t="s">
        <v>278</v>
      </c>
      <c r="O86" s="993"/>
      <c r="P86" s="997" t="s">
        <v>209</v>
      </c>
      <c r="Q86" s="999"/>
      <c r="R86" s="992"/>
      <c r="S86" s="993"/>
      <c r="T86" s="997"/>
      <c r="U86" s="994"/>
      <c r="V86" s="997" t="s">
        <v>114</v>
      </c>
      <c r="W86" s="994"/>
      <c r="X86" s="997"/>
      <c r="Y86" s="999"/>
      <c r="Z86" s="994"/>
      <c r="AA86" s="999"/>
      <c r="AB86" s="994" t="s">
        <v>277</v>
      </c>
      <c r="AC86" s="999"/>
      <c r="AD86" s="994" t="s">
        <v>324</v>
      </c>
      <c r="AE86" s="999"/>
      <c r="AF86" s="1056" t="s">
        <v>322</v>
      </c>
      <c r="AG86" s="1057"/>
      <c r="AH86" s="1009"/>
      <c r="AI86" s="993"/>
      <c r="AJ86" s="1009"/>
      <c r="AK86" s="99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</row>
    <row r="87" spans="1:125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436"/>
      <c r="AD87" s="494">
        <v>864</v>
      </c>
      <c r="AE87" s="436"/>
      <c r="AF87" s="592">
        <v>873</v>
      </c>
      <c r="AG87" s="593"/>
      <c r="AH87" s="112"/>
      <c r="AI87" s="50"/>
      <c r="AJ87" s="112"/>
      <c r="AK87" s="50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</row>
    <row r="88" spans="1:125">
      <c r="A88" s="204" t="s">
        <v>116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209">
        <v>985</v>
      </c>
      <c r="AC88" s="210"/>
      <c r="AD88" s="209">
        <v>1007</v>
      </c>
      <c r="AE88" s="210"/>
      <c r="AF88" s="594">
        <v>1043</v>
      </c>
      <c r="AG88" s="595"/>
      <c r="AH88" s="209"/>
      <c r="AI88" s="210"/>
      <c r="AJ88" s="209"/>
      <c r="AK88" s="210"/>
    </row>
    <row r="89" spans="1:125" s="32" customFormat="1">
      <c r="A89" s="166"/>
      <c r="B89" s="2" t="s">
        <v>175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436"/>
      <c r="AD89" s="495">
        <v>761</v>
      </c>
      <c r="AE89" s="436"/>
      <c r="AF89" s="596">
        <v>793</v>
      </c>
      <c r="AG89" s="593"/>
      <c r="AH89" s="114"/>
      <c r="AI89" s="50"/>
      <c r="AJ89" s="114"/>
      <c r="AK89" s="50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</row>
    <row r="90" spans="1:125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213">
        <v>4471</v>
      </c>
      <c r="AC90" s="214"/>
      <c r="AD90" s="213">
        <v>4441</v>
      </c>
      <c r="AE90" s="214"/>
      <c r="AF90" s="597">
        <v>4452</v>
      </c>
      <c r="AG90" s="598"/>
      <c r="AH90" s="213"/>
      <c r="AI90" s="214"/>
      <c r="AJ90" s="213"/>
      <c r="AK90" s="214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</row>
    <row r="91" spans="1:125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437"/>
      <c r="AD91" s="415">
        <v>4013</v>
      </c>
      <c r="AE91" s="437"/>
      <c r="AF91" s="599">
        <v>4050</v>
      </c>
      <c r="AG91" s="600"/>
      <c r="AH91" s="117"/>
      <c r="AI91" s="118"/>
      <c r="AJ91" s="117"/>
      <c r="AK91" s="118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</row>
    <row r="92" spans="1:125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437"/>
      <c r="AD92" s="415">
        <v>354</v>
      </c>
      <c r="AE92" s="437"/>
      <c r="AF92" s="599">
        <v>329</v>
      </c>
      <c r="AG92" s="600"/>
      <c r="AH92" s="117"/>
      <c r="AI92" s="118"/>
      <c r="AJ92" s="117"/>
      <c r="AK92" s="118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</row>
    <row r="93" spans="1:125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437"/>
      <c r="AD93" s="415">
        <f>AD90-AD91-AD92</f>
        <v>74</v>
      </c>
      <c r="AE93" s="437"/>
      <c r="AF93" s="599">
        <f>AF90-AF91-AF92</f>
        <v>73</v>
      </c>
      <c r="AG93" s="600"/>
      <c r="AH93" s="117"/>
      <c r="AI93" s="118"/>
      <c r="AJ93" s="117"/>
      <c r="AK93" s="118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</row>
  </sheetData>
  <mergeCells count="149">
    <mergeCell ref="AF4:AG4"/>
    <mergeCell ref="AH4:AI4"/>
    <mergeCell ref="AJ4:AK4"/>
    <mergeCell ref="D5:E5"/>
    <mergeCell ref="F5:G5"/>
    <mergeCell ref="H5:I5"/>
    <mergeCell ref="J5:K5"/>
    <mergeCell ref="L5:M5"/>
    <mergeCell ref="N5:O5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B5:AC5"/>
    <mergeCell ref="AF5:AG5"/>
    <mergeCell ref="AH5:AI5"/>
    <mergeCell ref="AJ5:AK5"/>
    <mergeCell ref="D6:E6"/>
    <mergeCell ref="F6:G6"/>
    <mergeCell ref="H6:I6"/>
    <mergeCell ref="J6:K6"/>
    <mergeCell ref="L6:M6"/>
    <mergeCell ref="N6:O6"/>
    <mergeCell ref="P5:Q5"/>
    <mergeCell ref="R5:S5"/>
    <mergeCell ref="T5:U5"/>
    <mergeCell ref="V5:W5"/>
    <mergeCell ref="X5:Y5"/>
    <mergeCell ref="Z5:AA5"/>
    <mergeCell ref="AB6:AC6"/>
    <mergeCell ref="AF6:AG6"/>
    <mergeCell ref="AH6:AI6"/>
    <mergeCell ref="AJ6:AK6"/>
    <mergeCell ref="V6:W6"/>
    <mergeCell ref="X6:Y6"/>
    <mergeCell ref="Z6:AA6"/>
    <mergeCell ref="D7:E7"/>
    <mergeCell ref="F7:G7"/>
    <mergeCell ref="H7:I7"/>
    <mergeCell ref="J7:K7"/>
    <mergeCell ref="L7:M7"/>
    <mergeCell ref="N7:O7"/>
    <mergeCell ref="P6:Q6"/>
    <mergeCell ref="R6:S6"/>
    <mergeCell ref="T6:U6"/>
    <mergeCell ref="P8:Q8"/>
    <mergeCell ref="R8:S8"/>
    <mergeCell ref="T8:U8"/>
    <mergeCell ref="AB7:AC7"/>
    <mergeCell ref="AF7:AG7"/>
    <mergeCell ref="AH7:AI7"/>
    <mergeCell ref="AJ7:AK7"/>
    <mergeCell ref="D8:E8"/>
    <mergeCell ref="F8:G8"/>
    <mergeCell ref="H8:I8"/>
    <mergeCell ref="J8:K8"/>
    <mergeCell ref="L8:M8"/>
    <mergeCell ref="N8:O8"/>
    <mergeCell ref="P7:Q7"/>
    <mergeCell ref="R7:S7"/>
    <mergeCell ref="T7:U7"/>
    <mergeCell ref="V7:W7"/>
    <mergeCell ref="X7:Y7"/>
    <mergeCell ref="Z7:AA7"/>
    <mergeCell ref="AB8:AC8"/>
    <mergeCell ref="AF8:AG8"/>
    <mergeCell ref="AH8:AI8"/>
    <mergeCell ref="AJ8:AK8"/>
    <mergeCell ref="V8:W8"/>
    <mergeCell ref="AJ44:AK44"/>
    <mergeCell ref="D74:E74"/>
    <mergeCell ref="F74:G74"/>
    <mergeCell ref="H74:I74"/>
    <mergeCell ref="J74:K74"/>
    <mergeCell ref="L74:M74"/>
    <mergeCell ref="N74:O74"/>
    <mergeCell ref="P44:Q44"/>
    <mergeCell ref="R44:S44"/>
    <mergeCell ref="T44:U44"/>
    <mergeCell ref="V44:W44"/>
    <mergeCell ref="X44:Y44"/>
    <mergeCell ref="Z44:AA44"/>
    <mergeCell ref="AB74:AC74"/>
    <mergeCell ref="AF74:AG74"/>
    <mergeCell ref="AH74:AI74"/>
    <mergeCell ref="AJ74:AK74"/>
    <mergeCell ref="V74:W74"/>
    <mergeCell ref="X74:Y74"/>
    <mergeCell ref="Z74:AA74"/>
    <mergeCell ref="AD74:AE74"/>
    <mergeCell ref="D44:E44"/>
    <mergeCell ref="F44:G44"/>
    <mergeCell ref="H44:I44"/>
    <mergeCell ref="J85:K85"/>
    <mergeCell ref="N85:O85"/>
    <mergeCell ref="P85:Q85"/>
    <mergeCell ref="P74:Q74"/>
    <mergeCell ref="R74:S74"/>
    <mergeCell ref="T74:U74"/>
    <mergeCell ref="AB44:AC44"/>
    <mergeCell ref="AF44:AG44"/>
    <mergeCell ref="AH44:AI44"/>
    <mergeCell ref="J44:K44"/>
    <mergeCell ref="L44:M44"/>
    <mergeCell ref="N44:O44"/>
    <mergeCell ref="AF86:AG86"/>
    <mergeCell ref="AH86:AI86"/>
    <mergeCell ref="AJ86:AK86"/>
    <mergeCell ref="AF85:AG85"/>
    <mergeCell ref="D86:E86"/>
    <mergeCell ref="F86:G86"/>
    <mergeCell ref="H86:I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X85:Y85"/>
    <mergeCell ref="Z85:AA85"/>
    <mergeCell ref="AB85:AC85"/>
    <mergeCell ref="AD85:AE85"/>
    <mergeCell ref="AD86:AE86"/>
    <mergeCell ref="D85:E85"/>
    <mergeCell ref="F85:G85"/>
    <mergeCell ref="H85:I85"/>
    <mergeCell ref="AD4:AE4"/>
    <mergeCell ref="AD5:AE5"/>
    <mergeCell ref="AD6:AE6"/>
    <mergeCell ref="AD7:AE7"/>
    <mergeCell ref="AD8:AE8"/>
    <mergeCell ref="AD44:AE44"/>
    <mergeCell ref="X86:Y86"/>
    <mergeCell ref="Z86:AA86"/>
    <mergeCell ref="AB86:AC86"/>
    <mergeCell ref="X8:Y8"/>
    <mergeCell ref="Z8:AA8"/>
    <mergeCell ref="AB4:AC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S93"/>
  <sheetViews>
    <sheetView view="pageBreakPreview" zoomScaleNormal="75" zoomScaleSheetLayoutView="55" workbookViewId="0">
      <pane xSplit="5" ySplit="10" topLeftCell="AA74" activePane="bottomRight" state="frozen"/>
      <selection pane="topRight" activeCell="F1" sqref="F1"/>
      <selection pane="bottomLeft" activeCell="A11" sqref="A11"/>
      <selection pane="bottomRight" activeCell="AJ8" sqref="AJ8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796875" style="53" customWidth="1"/>
    <col min="33" max="33" width="8.3984375" style="53" bestFit="1" customWidth="1"/>
    <col min="34" max="34" width="12.796875" style="53" customWidth="1"/>
    <col min="35" max="35" width="8.3984375" style="53" bestFit="1" customWidth="1"/>
    <col min="36" max="52" width="8.8984375" style="53"/>
    <col min="53" max="16384" width="8.8984375" style="18"/>
  </cols>
  <sheetData>
    <row r="1" spans="1:123" s="19" customFormat="1" ht="19.8">
      <c r="A1" s="1" t="s">
        <v>315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</row>
    <row r="2" spans="1:123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</row>
    <row r="3" spans="1:123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1:123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279</v>
      </c>
      <c r="AE4" s="1050"/>
      <c r="AF4" s="1071" t="s">
        <v>306</v>
      </c>
      <c r="AG4" s="1072"/>
      <c r="AH4" s="1036" t="s">
        <v>267</v>
      </c>
      <c r="AI4" s="952"/>
    </row>
    <row r="5" spans="1:123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1010"/>
      <c r="AF5" s="1069" t="s">
        <v>307</v>
      </c>
      <c r="AG5" s="1073"/>
      <c r="AH5" s="1041" t="s">
        <v>268</v>
      </c>
      <c r="AI5" s="968"/>
    </row>
    <row r="6" spans="1:123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1011"/>
      <c r="AF6" s="1065" t="s">
        <v>119</v>
      </c>
      <c r="AG6" s="1074"/>
      <c r="AH6" s="1034" t="s">
        <v>260</v>
      </c>
      <c r="AI6" s="1035"/>
    </row>
    <row r="7" spans="1:123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9"/>
      <c r="AF7" s="1061"/>
      <c r="AG7" s="1075"/>
      <c r="AH7" s="1038"/>
      <c r="AI7" s="951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</row>
    <row r="8" spans="1:123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6"/>
      <c r="AF8" s="1063"/>
      <c r="AG8" s="1076"/>
      <c r="AH8" s="1032"/>
      <c r="AI8" s="972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</row>
    <row r="9" spans="1:123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65"/>
      <c r="AI9" s="66"/>
    </row>
    <row r="10" spans="1:123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320" t="s">
        <v>42</v>
      </c>
      <c r="AF10" s="438" t="s">
        <v>33</v>
      </c>
      <c r="AG10" s="497" t="s">
        <v>42</v>
      </c>
      <c r="AH10" s="310" t="s">
        <v>33</v>
      </c>
      <c r="AI10" s="129" t="s">
        <v>42</v>
      </c>
    </row>
    <row r="11" spans="1:123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162">
        <v>192260</v>
      </c>
      <c r="AC11" s="173">
        <v>100</v>
      </c>
      <c r="AD11" s="162">
        <v>198161</v>
      </c>
      <c r="AE11" s="216">
        <v>100</v>
      </c>
      <c r="AF11" s="439">
        <v>210000</v>
      </c>
      <c r="AG11" s="498">
        <v>100</v>
      </c>
      <c r="AH11" s="162">
        <v>250000</v>
      </c>
      <c r="AI11" s="173">
        <v>100</v>
      </c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</row>
    <row r="12" spans="1:123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321">
        <v>0.81</v>
      </c>
      <c r="AF12" s="440">
        <v>174800</v>
      </c>
      <c r="AG12" s="499">
        <f>AF12/(AF12+AF13)</f>
        <v>0.82530689329556184</v>
      </c>
      <c r="AH12" s="121">
        <v>212000</v>
      </c>
      <c r="AI12" s="72">
        <f>AH12/(AH12+AH13)</f>
        <v>0.84126984126984128</v>
      </c>
    </row>
    <row r="13" spans="1:123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322">
        <v>0.19</v>
      </c>
      <c r="AF13" s="441">
        <v>37000</v>
      </c>
      <c r="AG13" s="500">
        <f>1-AG12</f>
        <v>0.17469310670443816</v>
      </c>
      <c r="AH13" s="122">
        <v>40000</v>
      </c>
      <c r="AI13" s="73">
        <f>1-AI12</f>
        <v>0.15873015873015872</v>
      </c>
    </row>
    <row r="14" spans="1:123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323"/>
      <c r="AF14" s="442">
        <v>-1800</v>
      </c>
      <c r="AG14" s="501"/>
      <c r="AH14" s="123">
        <v>-2000</v>
      </c>
      <c r="AI14" s="64"/>
    </row>
    <row r="15" spans="1:123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162">
        <v>12305</v>
      </c>
      <c r="AC15" s="173">
        <v>6.4</v>
      </c>
      <c r="AD15" s="162">
        <v>12148</v>
      </c>
      <c r="AE15" s="216">
        <v>6.1</v>
      </c>
      <c r="AF15" s="439">
        <v>12300</v>
      </c>
      <c r="AG15" s="498">
        <f>AF15/AF11*100</f>
        <v>5.8571428571428577</v>
      </c>
      <c r="AH15" s="162">
        <v>15500</v>
      </c>
      <c r="AI15" s="173">
        <f>AH15/AH11*100</f>
        <v>6.2</v>
      </c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</row>
    <row r="16" spans="1:123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324">
        <v>0.41</v>
      </c>
      <c r="AF16" s="440">
        <v>8000</v>
      </c>
      <c r="AG16" s="499">
        <f>AF16/(AF16+AF17)</f>
        <v>0.47904191616766467</v>
      </c>
      <c r="AH16" s="121">
        <v>9400</v>
      </c>
      <c r="AI16" s="72">
        <f>AH16/(AH16+AH17)</f>
        <v>0.47236180904522612</v>
      </c>
    </row>
    <row r="17" spans="1:123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325">
        <v>0.59</v>
      </c>
      <c r="AF17" s="441">
        <v>8700</v>
      </c>
      <c r="AG17" s="500">
        <f>1-AG16</f>
        <v>0.52095808383233533</v>
      </c>
      <c r="AH17" s="122">
        <v>10500</v>
      </c>
      <c r="AI17" s="73">
        <f>1-AI16</f>
        <v>0.52763819095477382</v>
      </c>
    </row>
    <row r="18" spans="1:123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323"/>
      <c r="AF18" s="442">
        <v>-4400</v>
      </c>
      <c r="AG18" s="501"/>
      <c r="AH18" s="123">
        <v>-4400</v>
      </c>
      <c r="AI18" s="64"/>
    </row>
    <row r="19" spans="1:123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176">
        <v>2221</v>
      </c>
      <c r="AC19" s="177"/>
      <c r="AD19" s="176">
        <v>1965</v>
      </c>
      <c r="AE19" s="217"/>
      <c r="AF19" s="443"/>
      <c r="AG19" s="504"/>
      <c r="AH19" s="176"/>
      <c r="AI19" s="177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</row>
    <row r="20" spans="1:123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326"/>
      <c r="AF20" s="440"/>
      <c r="AG20" s="505"/>
      <c r="AH20" s="121"/>
      <c r="AI20" s="74"/>
    </row>
    <row r="21" spans="1:123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327"/>
      <c r="AF21" s="441"/>
      <c r="AG21" s="506"/>
      <c r="AH21" s="122"/>
      <c r="AI21" s="63"/>
    </row>
    <row r="22" spans="1:123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327"/>
      <c r="AF22" s="441"/>
      <c r="AG22" s="506"/>
      <c r="AH22" s="122"/>
      <c r="AI22" s="63"/>
    </row>
    <row r="23" spans="1:123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323"/>
      <c r="AF23" s="442"/>
      <c r="AG23" s="501"/>
      <c r="AH23" s="123"/>
      <c r="AI23" s="64"/>
    </row>
    <row r="24" spans="1:123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180">
        <v>14526</v>
      </c>
      <c r="AC24" s="183">
        <v>7.6</v>
      </c>
      <c r="AD24" s="180">
        <v>14113</v>
      </c>
      <c r="AE24" s="218">
        <v>7.1</v>
      </c>
      <c r="AF24" s="444">
        <v>14400</v>
      </c>
      <c r="AG24" s="507">
        <f>AF24/AF11*100</f>
        <v>6.8571428571428577</v>
      </c>
      <c r="AH24" s="180">
        <v>16500</v>
      </c>
      <c r="AI24" s="183">
        <f>AH24/AH11*100</f>
        <v>6.6000000000000005</v>
      </c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</row>
    <row r="25" spans="1:123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176">
        <v>-804</v>
      </c>
      <c r="AC25" s="177"/>
      <c r="AD25" s="176">
        <v>288</v>
      </c>
      <c r="AE25" s="217"/>
      <c r="AF25" s="443"/>
      <c r="AG25" s="504"/>
      <c r="AH25" s="176"/>
      <c r="AI25" s="177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</row>
    <row r="26" spans="1:123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326"/>
      <c r="AF26" s="440"/>
      <c r="AG26" s="505"/>
      <c r="AH26" s="121"/>
      <c r="AI26" s="74"/>
    </row>
    <row r="27" spans="1:123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327"/>
      <c r="AF27" s="441"/>
      <c r="AG27" s="506"/>
      <c r="AH27" s="122"/>
      <c r="AI27" s="63"/>
    </row>
    <row r="28" spans="1:123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327"/>
      <c r="AF28" s="441"/>
      <c r="AG28" s="506"/>
      <c r="AH28" s="122"/>
      <c r="AI28" s="63"/>
    </row>
    <row r="29" spans="1:123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327"/>
      <c r="AF29" s="441"/>
      <c r="AG29" s="506"/>
      <c r="AH29" s="122"/>
      <c r="AI29" s="63"/>
    </row>
    <row r="30" spans="1:123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327"/>
      <c r="AF30" s="441"/>
      <c r="AG30" s="506"/>
      <c r="AH30" s="122"/>
      <c r="AI30" s="63"/>
    </row>
    <row r="31" spans="1:123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327"/>
      <c r="AF31" s="441"/>
      <c r="AG31" s="506"/>
      <c r="AH31" s="122"/>
      <c r="AI31" s="63"/>
    </row>
    <row r="32" spans="1:123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327"/>
      <c r="AF32" s="441"/>
      <c r="AG32" s="506"/>
      <c r="AH32" s="122"/>
      <c r="AI32" s="63"/>
    </row>
    <row r="33" spans="1:123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327"/>
      <c r="AF33" s="441"/>
      <c r="AG33" s="506"/>
      <c r="AH33" s="122"/>
      <c r="AI33" s="63"/>
    </row>
    <row r="34" spans="1:123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327"/>
      <c r="AF34" s="441"/>
      <c r="AG34" s="506"/>
      <c r="AH34" s="122"/>
      <c r="AI34" s="63"/>
    </row>
    <row r="35" spans="1:123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323"/>
      <c r="AF35" s="442"/>
      <c r="AG35" s="501"/>
      <c r="AH35" s="123"/>
      <c r="AI35" s="64"/>
    </row>
    <row r="36" spans="1:123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323"/>
      <c r="AF36" s="442"/>
      <c r="AG36" s="501"/>
      <c r="AH36" s="123"/>
      <c r="AI36" s="64"/>
    </row>
    <row r="37" spans="1:123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176">
        <v>13721</v>
      </c>
      <c r="AC37" s="177"/>
      <c r="AD37" s="176">
        <v>14402</v>
      </c>
      <c r="AE37" s="217"/>
      <c r="AF37" s="443"/>
      <c r="AG37" s="504"/>
      <c r="AH37" s="176"/>
      <c r="AI37" s="177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</row>
    <row r="38" spans="1:123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311">
        <v>8591</v>
      </c>
      <c r="AC38" s="191">
        <v>4.5</v>
      </c>
      <c r="AD38" s="311">
        <v>8520</v>
      </c>
      <c r="AE38" s="219">
        <v>4.3</v>
      </c>
      <c r="AF38" s="445">
        <v>8200</v>
      </c>
      <c r="AG38" s="508">
        <f>AF38/AF11*100</f>
        <v>3.9047619047619047</v>
      </c>
      <c r="AH38" s="311">
        <v>10200</v>
      </c>
      <c r="AI38" s="191">
        <f>AH38/AH11*100</f>
        <v>4.08</v>
      </c>
    </row>
    <row r="39" spans="1:123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155"/>
      <c r="AI39" s="157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</row>
    <row r="40" spans="1:123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424"/>
      <c r="AD40" s="476">
        <v>48.62</v>
      </c>
      <c r="AE40" s="328"/>
      <c r="AF40" s="446">
        <v>46.79</v>
      </c>
      <c r="AG40" s="509"/>
      <c r="AH40" s="124"/>
      <c r="AI40" s="77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</row>
    <row r="41" spans="1:123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425"/>
      <c r="AD41" s="477">
        <v>12</v>
      </c>
      <c r="AE41" s="329"/>
      <c r="AF41" s="447">
        <v>12</v>
      </c>
      <c r="AG41" s="510"/>
      <c r="AH41" s="125"/>
      <c r="AI41" s="79"/>
    </row>
    <row r="42" spans="1:123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426"/>
      <c r="AD42" s="478">
        <v>0.247</v>
      </c>
      <c r="AE42" s="330"/>
      <c r="AF42" s="448">
        <v>0.25600000000000001</v>
      </c>
      <c r="AG42" s="511"/>
      <c r="AH42" s="220"/>
      <c r="AI42" s="81"/>
    </row>
    <row r="43" spans="1:123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479"/>
      <c r="AG43" s="480"/>
      <c r="AH43" s="75"/>
      <c r="AI43" s="84"/>
    </row>
    <row r="44" spans="1:123" s="56" customFormat="1" ht="14.25" customHeigh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987" t="s">
        <v>33</v>
      </c>
      <c r="AA44" s="988"/>
      <c r="AB44" s="987" t="s">
        <v>33</v>
      </c>
      <c r="AC44" s="988"/>
      <c r="AD44" s="987" t="s">
        <v>33</v>
      </c>
      <c r="AE44" s="1077"/>
      <c r="AF44" s="1059" t="s">
        <v>33</v>
      </c>
      <c r="AG44" s="1078"/>
      <c r="AH44" s="991" t="s">
        <v>33</v>
      </c>
      <c r="AI44" s="990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</row>
    <row r="45" spans="1:123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194">
        <v>375180</v>
      </c>
      <c r="AC45" s="195"/>
      <c r="AD45" s="194">
        <v>396238</v>
      </c>
      <c r="AE45" s="222"/>
      <c r="AF45" s="449"/>
      <c r="AG45" s="512"/>
      <c r="AH45" s="194"/>
      <c r="AI45" s="195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</row>
    <row r="46" spans="1:123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427"/>
      <c r="AD46" s="481">
        <v>182308</v>
      </c>
      <c r="AE46" s="336"/>
      <c r="AF46" s="450"/>
      <c r="AG46" s="513"/>
      <c r="AH46" s="86"/>
      <c r="AI46" s="87"/>
    </row>
    <row r="47" spans="1:123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428"/>
      <c r="AD47" s="482">
        <v>102399</v>
      </c>
      <c r="AE47" s="332"/>
      <c r="AF47" s="451"/>
      <c r="AG47" s="514"/>
      <c r="AH47" s="89"/>
      <c r="AI47" s="90"/>
    </row>
    <row r="48" spans="1:123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428"/>
      <c r="AD48" s="482">
        <v>111530</v>
      </c>
      <c r="AE48" s="332"/>
      <c r="AF48" s="451"/>
      <c r="AG48" s="514"/>
      <c r="AH48" s="89"/>
      <c r="AI48" s="90"/>
    </row>
    <row r="49" spans="1:123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429"/>
      <c r="AD49" s="407">
        <v>94583</v>
      </c>
      <c r="AE49" s="337"/>
      <c r="AF49" s="452"/>
      <c r="AG49" s="515"/>
      <c r="AH49" s="139"/>
      <c r="AI49" s="140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</row>
    <row r="50" spans="1:123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194">
        <v>147352</v>
      </c>
      <c r="AC50" s="195"/>
      <c r="AD50" s="194">
        <v>159596</v>
      </c>
      <c r="AE50" s="222"/>
      <c r="AF50" s="449"/>
      <c r="AG50" s="512"/>
      <c r="AH50" s="194"/>
      <c r="AI50" s="195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</row>
    <row r="51" spans="1:123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427"/>
      <c r="AD51" s="483">
        <v>22443</v>
      </c>
      <c r="AE51" s="336"/>
      <c r="AF51" s="450"/>
      <c r="AG51" s="513"/>
      <c r="AH51" s="86"/>
      <c r="AI51" s="87"/>
    </row>
    <row r="52" spans="1:123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428"/>
      <c r="AD52" s="413">
        <v>39000</v>
      </c>
      <c r="AE52" s="332"/>
      <c r="AF52" s="451"/>
      <c r="AG52" s="514"/>
      <c r="AH52" s="89"/>
      <c r="AI52" s="90"/>
    </row>
    <row r="53" spans="1:123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428"/>
      <c r="AD53" s="413">
        <v>33163</v>
      </c>
      <c r="AE53" s="332"/>
      <c r="AF53" s="451"/>
      <c r="AG53" s="514"/>
      <c r="AH53" s="89"/>
      <c r="AI53" s="90"/>
    </row>
    <row r="54" spans="1:123">
      <c r="A54" s="168"/>
      <c r="B54" s="9" t="s">
        <v>311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428"/>
      <c r="AD54" s="413">
        <v>15898</v>
      </c>
      <c r="AE54" s="332"/>
      <c r="AF54" s="451"/>
      <c r="AG54" s="514"/>
      <c r="AH54" s="89"/>
      <c r="AI54" s="90"/>
    </row>
    <row r="55" spans="1:123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430"/>
      <c r="AD55" s="407">
        <v>16078</v>
      </c>
      <c r="AE55" s="338"/>
      <c r="AF55" s="460"/>
      <c r="AG55" s="516"/>
      <c r="AH55" s="92"/>
      <c r="AI55" s="93"/>
    </row>
    <row r="56" spans="1:123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198">
        <v>227827</v>
      </c>
      <c r="AC56" s="199"/>
      <c r="AD56" s="198">
        <v>236641</v>
      </c>
      <c r="AE56" s="223"/>
      <c r="AF56" s="455"/>
      <c r="AG56" s="517"/>
      <c r="AH56" s="198"/>
      <c r="AI56" s="199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</row>
    <row r="57" spans="1:123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431"/>
      <c r="AD57" s="484">
        <v>22393</v>
      </c>
      <c r="AE57" s="331"/>
      <c r="AF57" s="518"/>
      <c r="AG57" s="519"/>
      <c r="AH57" s="95"/>
      <c r="AI57" s="96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</row>
    <row r="58" spans="1:123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428"/>
      <c r="AD58" s="413">
        <v>19617</v>
      </c>
      <c r="AE58" s="332"/>
      <c r="AF58" s="451"/>
      <c r="AG58" s="514"/>
      <c r="AH58" s="89"/>
      <c r="AI58" s="90"/>
    </row>
    <row r="59" spans="1:123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428"/>
      <c r="AD59" s="413">
        <v>157685</v>
      </c>
      <c r="AE59" s="332"/>
      <c r="AF59" s="451"/>
      <c r="AG59" s="514"/>
      <c r="AH59" s="89"/>
      <c r="AI59" s="90"/>
    </row>
    <row r="60" spans="1:123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432"/>
      <c r="AD60" s="485">
        <v>35043</v>
      </c>
      <c r="AE60" s="333"/>
      <c r="AF60" s="461"/>
      <c r="AG60" s="520"/>
      <c r="AH60" s="221"/>
      <c r="AI60" s="97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</row>
    <row r="61" spans="1:123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433"/>
      <c r="AD61" s="486">
        <v>1337.56</v>
      </c>
      <c r="AE61" s="334"/>
      <c r="AF61" s="458"/>
      <c r="AG61" s="512"/>
      <c r="AH61" s="99"/>
      <c r="AI61" s="85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</row>
    <row r="62" spans="1:123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434"/>
      <c r="AD62" s="487">
        <v>0.59199999999999997</v>
      </c>
      <c r="AE62" s="335"/>
      <c r="AF62" s="459"/>
      <c r="AG62" s="521"/>
      <c r="AH62" s="101"/>
      <c r="AI62" s="102"/>
      <c r="AJ62" s="83"/>
      <c r="AK62" s="83"/>
      <c r="AL62" s="83"/>
      <c r="AM62" s="8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</row>
    <row r="63" spans="1:123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434"/>
      <c r="AD63" s="487">
        <v>3.6999999999999998E-2</v>
      </c>
      <c r="AE63" s="335"/>
      <c r="AF63" s="459"/>
      <c r="AG63" s="512"/>
      <c r="AH63" s="101"/>
      <c r="AI63" s="85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</row>
    <row r="64" spans="1:123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434"/>
      <c r="AD64" s="487">
        <v>2.1999999999999999E-2</v>
      </c>
      <c r="AE64" s="335"/>
      <c r="AF64" s="459"/>
      <c r="AG64" s="512"/>
      <c r="AH64" s="101"/>
      <c r="AI64" s="85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</row>
    <row r="65" spans="1:123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194">
        <v>12097</v>
      </c>
      <c r="AC65" s="195"/>
      <c r="AD65" s="194">
        <v>12517</v>
      </c>
      <c r="AE65" s="222"/>
      <c r="AF65" s="449"/>
      <c r="AG65" s="512"/>
      <c r="AH65" s="194"/>
      <c r="AI65" s="195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</row>
    <row r="66" spans="1:123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427"/>
      <c r="AD66" s="481">
        <v>6019</v>
      </c>
      <c r="AE66" s="336"/>
      <c r="AF66" s="450"/>
      <c r="AG66" s="513"/>
      <c r="AH66" s="86"/>
      <c r="AI66" s="87"/>
    </row>
    <row r="67" spans="1:123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428"/>
      <c r="AD67" s="482">
        <v>6395</v>
      </c>
      <c r="AE67" s="332"/>
      <c r="AF67" s="451"/>
      <c r="AG67" s="514"/>
      <c r="AH67" s="89"/>
      <c r="AI67" s="90"/>
    </row>
    <row r="68" spans="1:123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430"/>
      <c r="AD68" s="488">
        <v>102</v>
      </c>
      <c r="AE68" s="338"/>
      <c r="AF68" s="460"/>
      <c r="AG68" s="516"/>
      <c r="AH68" s="92"/>
      <c r="AI68" s="93"/>
    </row>
    <row r="69" spans="1:123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194">
        <v>17723</v>
      </c>
      <c r="AC69" s="195"/>
      <c r="AD69" s="194">
        <v>23674</v>
      </c>
      <c r="AE69" s="222"/>
      <c r="AF69" s="449"/>
      <c r="AG69" s="512"/>
      <c r="AH69" s="194"/>
      <c r="AI69" s="195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</row>
    <row r="70" spans="1:123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427"/>
      <c r="AD70" s="481">
        <v>10203</v>
      </c>
      <c r="AE70" s="336"/>
      <c r="AF70" s="450"/>
      <c r="AG70" s="513"/>
      <c r="AH70" s="86"/>
      <c r="AI70" s="87"/>
    </row>
    <row r="71" spans="1:123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428"/>
      <c r="AD71" s="482">
        <v>13410</v>
      </c>
      <c r="AE71" s="332"/>
      <c r="AF71" s="451"/>
      <c r="AG71" s="514"/>
      <c r="AH71" s="89"/>
      <c r="AI71" s="90"/>
    </row>
    <row r="72" spans="1:123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432"/>
      <c r="AD72" s="489">
        <v>61</v>
      </c>
      <c r="AE72" s="333"/>
      <c r="AF72" s="460"/>
      <c r="AG72" s="516"/>
      <c r="AH72" s="92"/>
      <c r="AI72" s="93"/>
    </row>
    <row r="73" spans="1:123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490"/>
      <c r="AG73" s="414"/>
      <c r="AH73" s="104"/>
      <c r="AI73" s="105"/>
    </row>
    <row r="74" spans="1:123" s="53" customFormat="1" ht="14.25" customHeigh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987" t="s">
        <v>33</v>
      </c>
      <c r="AA74" s="988"/>
      <c r="AB74" s="987" t="s">
        <v>33</v>
      </c>
      <c r="AC74" s="988"/>
      <c r="AD74" s="987" t="s">
        <v>33</v>
      </c>
      <c r="AE74" s="1077"/>
      <c r="AF74" s="1059" t="s">
        <v>33</v>
      </c>
      <c r="AG74" s="1078"/>
      <c r="AH74" s="991" t="s">
        <v>33</v>
      </c>
      <c r="AI74" s="990"/>
    </row>
    <row r="75" spans="1:123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194">
        <v>19552</v>
      </c>
      <c r="AC75" s="195"/>
      <c r="AD75" s="194">
        <v>19701</v>
      </c>
      <c r="AE75" s="222"/>
      <c r="AF75" s="449"/>
      <c r="AG75" s="512"/>
      <c r="AH75" s="194"/>
      <c r="AI75" s="195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</row>
    <row r="76" spans="1:123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194">
        <v>-16513</v>
      </c>
      <c r="AC76" s="195"/>
      <c r="AD76" s="194">
        <v>-23144</v>
      </c>
      <c r="AE76" s="222"/>
      <c r="AF76" s="449"/>
      <c r="AG76" s="512"/>
      <c r="AH76" s="194"/>
      <c r="AI76" s="195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</row>
    <row r="77" spans="1:123">
      <c r="A77" s="165"/>
      <c r="B77" s="8" t="s">
        <v>151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427"/>
      <c r="AD77" s="483">
        <v>-24948</v>
      </c>
      <c r="AE77" s="336"/>
      <c r="AF77" s="453"/>
      <c r="AG77" s="513"/>
      <c r="AH77" s="142"/>
      <c r="AI77" s="87"/>
    </row>
    <row r="78" spans="1:123">
      <c r="A78" s="165"/>
      <c r="B78" s="10" t="s">
        <v>152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430"/>
      <c r="AD78" s="407">
        <v>2561</v>
      </c>
      <c r="AE78" s="338"/>
      <c r="AF78" s="452"/>
      <c r="AG78" s="516"/>
      <c r="AH78" s="139"/>
      <c r="AI78" s="93"/>
    </row>
    <row r="79" spans="1:123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194">
        <v>1760</v>
      </c>
      <c r="AC79" s="195"/>
      <c r="AD79" s="194">
        <v>11634</v>
      </c>
      <c r="AE79" s="222"/>
      <c r="AF79" s="449"/>
      <c r="AG79" s="512"/>
      <c r="AH79" s="194"/>
      <c r="AI79" s="195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</row>
    <row r="80" spans="1:123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427"/>
      <c r="AD80" s="483">
        <v>4078</v>
      </c>
      <c r="AE80" s="336"/>
      <c r="AF80" s="522"/>
      <c r="AG80" s="513"/>
      <c r="AH80" s="106"/>
      <c r="AI80" s="87"/>
    </row>
    <row r="81" spans="1:123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435"/>
      <c r="AD81" s="413">
        <v>10000</v>
      </c>
      <c r="AE81" s="340"/>
      <c r="AF81" s="454"/>
      <c r="AG81" s="523"/>
      <c r="AH81" s="132"/>
      <c r="AI81" s="133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</row>
    <row r="82" spans="1:123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430"/>
      <c r="AD82" s="491">
        <v>-2104</v>
      </c>
      <c r="AE82" s="338"/>
      <c r="AF82" s="462"/>
      <c r="AG82" s="516"/>
      <c r="AH82" s="108"/>
      <c r="AI82" s="93"/>
    </row>
    <row r="83" spans="1:123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194">
        <v>32461</v>
      </c>
      <c r="AC83" s="195"/>
      <c r="AD83" s="194">
        <v>41236</v>
      </c>
      <c r="AE83" s="222"/>
      <c r="AF83" s="449"/>
      <c r="AG83" s="512"/>
      <c r="AH83" s="194"/>
      <c r="AI83" s="195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</row>
    <row r="84" spans="1:123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492"/>
      <c r="AG84" s="493"/>
      <c r="AH84" s="110"/>
      <c r="AI84" s="111"/>
    </row>
    <row r="85" spans="1:123" s="48" customFormat="1" ht="54.9" customHeight="1">
      <c r="A85" s="3" t="s">
        <v>104</v>
      </c>
      <c r="B85" s="2"/>
      <c r="C85" s="2"/>
      <c r="D85" s="992" t="s">
        <v>316</v>
      </c>
      <c r="E85" s="993"/>
      <c r="F85" s="992" t="s">
        <v>106</v>
      </c>
      <c r="G85" s="993"/>
      <c r="H85" s="992" t="s">
        <v>317</v>
      </c>
      <c r="I85" s="993"/>
      <c r="J85" s="992" t="s">
        <v>318</v>
      </c>
      <c r="K85" s="993"/>
      <c r="L85" s="535"/>
      <c r="M85" s="537"/>
      <c r="N85" s="992" t="s">
        <v>312</v>
      </c>
      <c r="O85" s="993"/>
      <c r="P85" s="992" t="s">
        <v>313</v>
      </c>
      <c r="Q85" s="993"/>
      <c r="R85" s="992" t="s">
        <v>274</v>
      </c>
      <c r="S85" s="993"/>
      <c r="T85" s="997" t="s">
        <v>275</v>
      </c>
      <c r="U85" s="994"/>
      <c r="V85" s="997"/>
      <c r="W85" s="996"/>
      <c r="X85" s="997"/>
      <c r="Y85" s="999"/>
      <c r="Z85" s="994" t="s">
        <v>276</v>
      </c>
      <c r="AA85" s="995"/>
      <c r="AB85" s="994" t="s">
        <v>281</v>
      </c>
      <c r="AC85" s="995"/>
      <c r="AD85" s="994" t="s">
        <v>310</v>
      </c>
      <c r="AE85" s="1055"/>
      <c r="AF85" s="536"/>
      <c r="AG85" s="538"/>
      <c r="AH85" s="539"/>
      <c r="AI85" s="53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</row>
    <row r="86" spans="1:123" s="32" customFormat="1" ht="54.9" customHeight="1">
      <c r="A86" s="3" t="s">
        <v>110</v>
      </c>
      <c r="B86" s="2"/>
      <c r="C86" s="2"/>
      <c r="D86" s="992" t="s">
        <v>111</v>
      </c>
      <c r="E86" s="993"/>
      <c r="F86" s="992" t="s">
        <v>112</v>
      </c>
      <c r="G86" s="993"/>
      <c r="H86" s="992" t="s">
        <v>113</v>
      </c>
      <c r="I86" s="993"/>
      <c r="J86" s="535"/>
      <c r="K86" s="540"/>
      <c r="L86" s="992" t="s">
        <v>271</v>
      </c>
      <c r="M86" s="993"/>
      <c r="N86" s="992" t="s">
        <v>278</v>
      </c>
      <c r="O86" s="993"/>
      <c r="P86" s="997" t="s">
        <v>209</v>
      </c>
      <c r="Q86" s="999"/>
      <c r="R86" s="992"/>
      <c r="S86" s="993"/>
      <c r="T86" s="997"/>
      <c r="U86" s="994"/>
      <c r="V86" s="997" t="s">
        <v>114</v>
      </c>
      <c r="W86" s="994"/>
      <c r="X86" s="997"/>
      <c r="Y86" s="999"/>
      <c r="Z86" s="994"/>
      <c r="AA86" s="999"/>
      <c r="AB86" s="994" t="s">
        <v>277</v>
      </c>
      <c r="AC86" s="999"/>
      <c r="AD86" s="994" t="s">
        <v>309</v>
      </c>
      <c r="AE86" s="1007"/>
      <c r="AF86" s="1056"/>
      <c r="AG86" s="1079"/>
      <c r="AH86" s="1009"/>
      <c r="AI86" s="99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</row>
    <row r="87" spans="1:123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436"/>
      <c r="AD87" s="494">
        <v>864</v>
      </c>
      <c r="AE87" s="342"/>
      <c r="AF87" s="463"/>
      <c r="AG87" s="526"/>
      <c r="AH87" s="112"/>
      <c r="AI87" s="50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</row>
    <row r="88" spans="1:123">
      <c r="A88" s="204" t="s">
        <v>116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209">
        <v>985</v>
      </c>
      <c r="AC88" s="210"/>
      <c r="AD88" s="209">
        <v>1007</v>
      </c>
      <c r="AE88" s="224"/>
      <c r="AF88" s="464"/>
      <c r="AG88" s="527"/>
      <c r="AH88" s="209"/>
      <c r="AI88" s="210"/>
    </row>
    <row r="89" spans="1:123" s="32" customFormat="1">
      <c r="A89" s="166"/>
      <c r="B89" s="2" t="s">
        <v>175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436"/>
      <c r="AD89" s="495">
        <v>761</v>
      </c>
      <c r="AE89" s="342"/>
      <c r="AF89" s="465"/>
      <c r="AG89" s="526"/>
      <c r="AH89" s="114"/>
      <c r="AI89" s="50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</row>
    <row r="90" spans="1:123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213">
        <v>4471</v>
      </c>
      <c r="AC90" s="214"/>
      <c r="AD90" s="213">
        <v>4441</v>
      </c>
      <c r="AE90" s="225"/>
      <c r="AF90" s="466"/>
      <c r="AG90" s="528"/>
      <c r="AH90" s="213"/>
      <c r="AI90" s="214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</row>
    <row r="91" spans="1:123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437"/>
      <c r="AD91" s="415">
        <v>4013</v>
      </c>
      <c r="AE91" s="341"/>
      <c r="AF91" s="467"/>
      <c r="AG91" s="529"/>
      <c r="AH91" s="117"/>
      <c r="AI91" s="118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</row>
    <row r="92" spans="1:123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437"/>
      <c r="AD92" s="415">
        <v>354</v>
      </c>
      <c r="AE92" s="341"/>
      <c r="AF92" s="467"/>
      <c r="AG92" s="529"/>
      <c r="AH92" s="117"/>
      <c r="AI92" s="118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</row>
    <row r="93" spans="1:123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437"/>
      <c r="AD93" s="415">
        <f>AD90-AD91-AD92</f>
        <v>74</v>
      </c>
      <c r="AE93" s="341"/>
      <c r="AF93" s="467"/>
      <c r="AG93" s="529"/>
      <c r="AH93" s="117"/>
      <c r="AI93" s="118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</row>
  </sheetData>
  <mergeCells count="140">
    <mergeCell ref="X86:Y86"/>
    <mergeCell ref="Z86:AA86"/>
    <mergeCell ref="AB86:AC86"/>
    <mergeCell ref="AD86:AE86"/>
    <mergeCell ref="AF86:AG86"/>
    <mergeCell ref="AH86:AI86"/>
    <mergeCell ref="D86:E86"/>
    <mergeCell ref="F86:G86"/>
    <mergeCell ref="H86:I86"/>
    <mergeCell ref="L86:M86"/>
    <mergeCell ref="N86:O86"/>
    <mergeCell ref="P86:Q86"/>
    <mergeCell ref="R86:S86"/>
    <mergeCell ref="T86:U86"/>
    <mergeCell ref="V86:W86"/>
    <mergeCell ref="AD74:AE74"/>
    <mergeCell ref="AF74:AG74"/>
    <mergeCell ref="AH74:AI74"/>
    <mergeCell ref="D85:E85"/>
    <mergeCell ref="F85:G85"/>
    <mergeCell ref="H85:I85"/>
    <mergeCell ref="J85:K85"/>
    <mergeCell ref="N85:O85"/>
    <mergeCell ref="P85:Q85"/>
    <mergeCell ref="R85:S85"/>
    <mergeCell ref="T85:U85"/>
    <mergeCell ref="V85:W85"/>
    <mergeCell ref="X85:Y85"/>
    <mergeCell ref="Z85:AA85"/>
    <mergeCell ref="AB85:AC85"/>
    <mergeCell ref="AD85:AE85"/>
    <mergeCell ref="D74:E74"/>
    <mergeCell ref="F74:G74"/>
    <mergeCell ref="H74:I74"/>
    <mergeCell ref="J74:K74"/>
    <mergeCell ref="L74:M74"/>
    <mergeCell ref="N74:O74"/>
    <mergeCell ref="P74:Q74"/>
    <mergeCell ref="R74:S74"/>
    <mergeCell ref="T74:U74"/>
    <mergeCell ref="V8:W8"/>
    <mergeCell ref="X8:Y8"/>
    <mergeCell ref="Z8:AA8"/>
    <mergeCell ref="AB8:AC8"/>
    <mergeCell ref="N8:O8"/>
    <mergeCell ref="P8:Q8"/>
    <mergeCell ref="R8:S8"/>
    <mergeCell ref="T8:U8"/>
    <mergeCell ref="V74:W74"/>
    <mergeCell ref="X74:Y74"/>
    <mergeCell ref="Z74:AA74"/>
    <mergeCell ref="AB74:AC74"/>
    <mergeCell ref="AD8:AE8"/>
    <mergeCell ref="AF8:AG8"/>
    <mergeCell ref="AH8:AI8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D8:E8"/>
    <mergeCell ref="F8:G8"/>
    <mergeCell ref="H8:I8"/>
    <mergeCell ref="J8:K8"/>
    <mergeCell ref="L8:M8"/>
    <mergeCell ref="X6:Y6"/>
    <mergeCell ref="Z6:AA6"/>
    <mergeCell ref="AB6:AC6"/>
    <mergeCell ref="AD6:AE6"/>
    <mergeCell ref="AF6:AG6"/>
    <mergeCell ref="AH6:AI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4:W4"/>
    <mergeCell ref="H4:I4"/>
    <mergeCell ref="J4:K4"/>
    <mergeCell ref="L4:M4"/>
    <mergeCell ref="N4:O4"/>
    <mergeCell ref="P4:Q4"/>
    <mergeCell ref="R4:S4"/>
    <mergeCell ref="T4:U4"/>
    <mergeCell ref="V6:W6"/>
    <mergeCell ref="X4:Y4"/>
    <mergeCell ref="Z4:AA4"/>
    <mergeCell ref="AB4:AC4"/>
    <mergeCell ref="AD4:AE4"/>
    <mergeCell ref="AF4:AG4"/>
    <mergeCell ref="AH4:AI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D4:E4"/>
    <mergeCell ref="F4:G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S93"/>
  <sheetViews>
    <sheetView view="pageBreakPreview" zoomScaleNormal="75" zoomScaleSheetLayoutView="55" workbookViewId="0">
      <pane xSplit="5" ySplit="10" topLeftCell="Y74" activePane="bottomRight" state="frozen"/>
      <selection pane="topRight" activeCell="F1" sqref="F1"/>
      <selection pane="bottomLeft" activeCell="A11" sqref="A11"/>
      <selection pane="bottomRight" activeCell="AD86" sqref="AD86:AE86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796875" style="53" customWidth="1"/>
    <col min="33" max="33" width="8.3984375" style="53" bestFit="1" customWidth="1"/>
    <col min="34" max="34" width="12.796875" style="53" customWidth="1"/>
    <col min="35" max="35" width="8.3984375" style="53" bestFit="1" customWidth="1"/>
    <col min="36" max="52" width="8.8984375" style="53"/>
    <col min="53" max="16384" width="8.8984375" style="18"/>
  </cols>
  <sheetData>
    <row r="1" spans="1:123" s="19" customFormat="1" ht="19.8">
      <c r="A1" s="1" t="s">
        <v>303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</row>
    <row r="2" spans="1:123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</row>
    <row r="3" spans="1:123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1:123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191</v>
      </c>
      <c r="Y4" s="1049"/>
      <c r="Z4" s="955" t="s">
        <v>208</v>
      </c>
      <c r="AA4" s="1049"/>
      <c r="AB4" s="956" t="s">
        <v>120</v>
      </c>
      <c r="AC4" s="1049"/>
      <c r="AD4" s="956" t="s">
        <v>304</v>
      </c>
      <c r="AE4" s="1050"/>
      <c r="AF4" s="1071" t="s">
        <v>306</v>
      </c>
      <c r="AG4" s="1072"/>
      <c r="AH4" s="1036" t="s">
        <v>267</v>
      </c>
      <c r="AI4" s="952"/>
    </row>
    <row r="5" spans="1:123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305</v>
      </c>
      <c r="AE5" s="1010"/>
      <c r="AF5" s="1069" t="s">
        <v>307</v>
      </c>
      <c r="AG5" s="1073"/>
      <c r="AH5" s="1041" t="s">
        <v>268</v>
      </c>
      <c r="AI5" s="968"/>
    </row>
    <row r="6" spans="1:123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1011"/>
      <c r="AF6" s="1065" t="s">
        <v>119</v>
      </c>
      <c r="AG6" s="1074"/>
      <c r="AH6" s="1034" t="s">
        <v>260</v>
      </c>
      <c r="AI6" s="1035"/>
    </row>
    <row r="7" spans="1:123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9"/>
      <c r="AF7" s="1061"/>
      <c r="AG7" s="1075"/>
      <c r="AH7" s="1038"/>
      <c r="AI7" s="951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</row>
    <row r="8" spans="1:123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6"/>
      <c r="AF8" s="1063"/>
      <c r="AG8" s="1076"/>
      <c r="AH8" s="1032"/>
      <c r="AI8" s="972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</row>
    <row r="9" spans="1:123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65"/>
      <c r="AI9" s="66"/>
    </row>
    <row r="10" spans="1:123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320" t="s">
        <v>42</v>
      </c>
      <c r="AF10" s="438" t="s">
        <v>33</v>
      </c>
      <c r="AG10" s="497" t="s">
        <v>42</v>
      </c>
      <c r="AH10" s="310" t="s">
        <v>33</v>
      </c>
      <c r="AI10" s="129" t="s">
        <v>42</v>
      </c>
    </row>
    <row r="11" spans="1:123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162">
        <v>192260</v>
      </c>
      <c r="AC11" s="173">
        <v>100</v>
      </c>
      <c r="AD11" s="162">
        <v>198161</v>
      </c>
      <c r="AE11" s="216">
        <v>100</v>
      </c>
      <c r="AF11" s="439">
        <v>210000</v>
      </c>
      <c r="AG11" s="498">
        <v>100</v>
      </c>
      <c r="AH11" s="162">
        <v>250000</v>
      </c>
      <c r="AI11" s="173">
        <v>100</v>
      </c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</row>
    <row r="12" spans="1:123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321">
        <v>0.81</v>
      </c>
      <c r="AF12" s="440">
        <v>174800</v>
      </c>
      <c r="AG12" s="499">
        <f>AF12/(AF12+AF13)</f>
        <v>0.82530689329556184</v>
      </c>
      <c r="AH12" s="121">
        <v>212000</v>
      </c>
      <c r="AI12" s="72">
        <f>AH12/(AH12+AH13)</f>
        <v>0.84126984126984128</v>
      </c>
    </row>
    <row r="13" spans="1:123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322">
        <v>0.19</v>
      </c>
      <c r="AF13" s="441">
        <v>37000</v>
      </c>
      <c r="AG13" s="500">
        <f>1-AG12</f>
        <v>0.17469310670443816</v>
      </c>
      <c r="AH13" s="122">
        <v>40000</v>
      </c>
      <c r="AI13" s="73">
        <f>1-AI12</f>
        <v>0.15873015873015872</v>
      </c>
    </row>
    <row r="14" spans="1:123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323"/>
      <c r="AF14" s="442">
        <v>-1800</v>
      </c>
      <c r="AG14" s="501"/>
      <c r="AH14" s="123">
        <v>-2000</v>
      </c>
      <c r="AI14" s="64"/>
    </row>
    <row r="15" spans="1:123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162">
        <v>12305</v>
      </c>
      <c r="AC15" s="173">
        <v>6.4</v>
      </c>
      <c r="AD15" s="162">
        <v>12148</v>
      </c>
      <c r="AE15" s="216">
        <v>6.1</v>
      </c>
      <c r="AF15" s="439">
        <v>12300</v>
      </c>
      <c r="AG15" s="498">
        <f>AF15/AF11*100</f>
        <v>5.8571428571428577</v>
      </c>
      <c r="AH15" s="162">
        <v>15500</v>
      </c>
      <c r="AI15" s="173">
        <f>AH15/AH11*100</f>
        <v>6.2</v>
      </c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</row>
    <row r="16" spans="1:123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324">
        <v>0.41</v>
      </c>
      <c r="AF16" s="440">
        <v>8000</v>
      </c>
      <c r="AG16" s="499">
        <f>AF16/(AF16+AF17)</f>
        <v>0.47904191616766467</v>
      </c>
      <c r="AH16" s="121">
        <v>9400</v>
      </c>
      <c r="AI16" s="72">
        <f>AH16/(AH16+AH17)</f>
        <v>0.47236180904522612</v>
      </c>
    </row>
    <row r="17" spans="1:123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325">
        <v>0.59</v>
      </c>
      <c r="AF17" s="441">
        <v>8700</v>
      </c>
      <c r="AG17" s="500">
        <f>1-AG16</f>
        <v>0.52095808383233533</v>
      </c>
      <c r="AH17" s="122">
        <v>10500</v>
      </c>
      <c r="AI17" s="73">
        <f>1-AI16</f>
        <v>0.52763819095477382</v>
      </c>
    </row>
    <row r="18" spans="1:123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323"/>
      <c r="AF18" s="442">
        <v>-4400</v>
      </c>
      <c r="AG18" s="501"/>
      <c r="AH18" s="123">
        <v>-4400</v>
      </c>
      <c r="AI18" s="64"/>
    </row>
    <row r="19" spans="1:123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176">
        <v>2221</v>
      </c>
      <c r="AC19" s="177"/>
      <c r="AD19" s="176">
        <v>1965</v>
      </c>
      <c r="AE19" s="217"/>
      <c r="AF19" s="443"/>
      <c r="AG19" s="504"/>
      <c r="AH19" s="176"/>
      <c r="AI19" s="177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</row>
    <row r="20" spans="1:123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326"/>
      <c r="AF20" s="440"/>
      <c r="AG20" s="505"/>
      <c r="AH20" s="121"/>
      <c r="AI20" s="74"/>
    </row>
    <row r="21" spans="1:123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327"/>
      <c r="AF21" s="441"/>
      <c r="AG21" s="506"/>
      <c r="AH21" s="122"/>
      <c r="AI21" s="63"/>
    </row>
    <row r="22" spans="1:123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327"/>
      <c r="AF22" s="441"/>
      <c r="AG22" s="506"/>
      <c r="AH22" s="122"/>
      <c r="AI22" s="63"/>
    </row>
    <row r="23" spans="1:123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323"/>
      <c r="AF23" s="442"/>
      <c r="AG23" s="501"/>
      <c r="AH23" s="123"/>
      <c r="AI23" s="64"/>
    </row>
    <row r="24" spans="1:123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180">
        <v>14526</v>
      </c>
      <c r="AC24" s="183">
        <v>7.6</v>
      </c>
      <c r="AD24" s="180">
        <v>14113</v>
      </c>
      <c r="AE24" s="218">
        <v>7.1</v>
      </c>
      <c r="AF24" s="444">
        <v>14400</v>
      </c>
      <c r="AG24" s="507">
        <f>AF24/AF11*100</f>
        <v>6.8571428571428577</v>
      </c>
      <c r="AH24" s="180">
        <v>16500</v>
      </c>
      <c r="AI24" s="183">
        <f>AH24/AH11*100</f>
        <v>6.6000000000000005</v>
      </c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</row>
    <row r="25" spans="1:123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176">
        <v>-804</v>
      </c>
      <c r="AC25" s="177"/>
      <c r="AD25" s="176">
        <v>288</v>
      </c>
      <c r="AE25" s="217"/>
      <c r="AF25" s="443"/>
      <c r="AG25" s="504"/>
      <c r="AH25" s="176"/>
      <c r="AI25" s="177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</row>
    <row r="26" spans="1:123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326"/>
      <c r="AF26" s="440"/>
      <c r="AG26" s="505"/>
      <c r="AH26" s="121"/>
      <c r="AI26" s="74"/>
    </row>
    <row r="27" spans="1:123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327"/>
      <c r="AF27" s="441"/>
      <c r="AG27" s="506"/>
      <c r="AH27" s="122"/>
      <c r="AI27" s="63"/>
    </row>
    <row r="28" spans="1:123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327"/>
      <c r="AF28" s="441"/>
      <c r="AG28" s="506"/>
      <c r="AH28" s="122"/>
      <c r="AI28" s="63"/>
    </row>
    <row r="29" spans="1:123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327"/>
      <c r="AF29" s="441"/>
      <c r="AG29" s="506"/>
      <c r="AH29" s="122"/>
      <c r="AI29" s="63"/>
    </row>
    <row r="30" spans="1:123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327"/>
      <c r="AF30" s="441"/>
      <c r="AG30" s="506"/>
      <c r="AH30" s="122"/>
      <c r="AI30" s="63"/>
    </row>
    <row r="31" spans="1:123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327"/>
      <c r="AF31" s="441"/>
      <c r="AG31" s="506"/>
      <c r="AH31" s="122"/>
      <c r="AI31" s="63"/>
    </row>
    <row r="32" spans="1:123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327"/>
      <c r="AF32" s="441"/>
      <c r="AG32" s="506"/>
      <c r="AH32" s="122"/>
      <c r="AI32" s="63"/>
    </row>
    <row r="33" spans="1:123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327"/>
      <c r="AF33" s="441"/>
      <c r="AG33" s="506"/>
      <c r="AH33" s="122"/>
      <c r="AI33" s="63"/>
    </row>
    <row r="34" spans="1:123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327"/>
      <c r="AF34" s="441"/>
      <c r="AG34" s="506"/>
      <c r="AH34" s="122"/>
      <c r="AI34" s="63"/>
    </row>
    <row r="35" spans="1:123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323"/>
      <c r="AF35" s="442"/>
      <c r="AG35" s="501"/>
      <c r="AH35" s="123"/>
      <c r="AI35" s="64"/>
    </row>
    <row r="36" spans="1:123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323"/>
      <c r="AF36" s="442"/>
      <c r="AG36" s="501"/>
      <c r="AH36" s="123"/>
      <c r="AI36" s="64"/>
    </row>
    <row r="37" spans="1:123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176">
        <v>13721</v>
      </c>
      <c r="AC37" s="177"/>
      <c r="AD37" s="176">
        <v>14402</v>
      </c>
      <c r="AE37" s="217"/>
      <c r="AF37" s="443"/>
      <c r="AG37" s="504"/>
      <c r="AH37" s="176"/>
      <c r="AI37" s="177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</row>
    <row r="38" spans="1:123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311">
        <v>8591</v>
      </c>
      <c r="AC38" s="191">
        <v>4.5</v>
      </c>
      <c r="AD38" s="311">
        <v>8520</v>
      </c>
      <c r="AE38" s="219">
        <v>4.3</v>
      </c>
      <c r="AF38" s="445">
        <v>8200</v>
      </c>
      <c r="AG38" s="508">
        <f>AF38/AF11*100</f>
        <v>3.9047619047619047</v>
      </c>
      <c r="AH38" s="311">
        <v>10200</v>
      </c>
      <c r="AI38" s="191">
        <f>AH38/AH11*100</f>
        <v>4.08</v>
      </c>
    </row>
    <row r="39" spans="1:123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155"/>
      <c r="AI39" s="157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</row>
    <row r="40" spans="1:123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424"/>
      <c r="AD40" s="476">
        <v>48.62</v>
      </c>
      <c r="AE40" s="328"/>
      <c r="AF40" s="446">
        <v>46.79</v>
      </c>
      <c r="AG40" s="509"/>
      <c r="AH40" s="124"/>
      <c r="AI40" s="77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</row>
    <row r="41" spans="1:123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425"/>
      <c r="AD41" s="477">
        <v>12</v>
      </c>
      <c r="AE41" s="329"/>
      <c r="AF41" s="447">
        <v>12</v>
      </c>
      <c r="AG41" s="510"/>
      <c r="AH41" s="125"/>
      <c r="AI41" s="79"/>
    </row>
    <row r="42" spans="1:123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426"/>
      <c r="AD42" s="478">
        <v>0.247</v>
      </c>
      <c r="AE42" s="330"/>
      <c r="AF42" s="448">
        <v>0.25600000000000001</v>
      </c>
      <c r="AG42" s="511"/>
      <c r="AH42" s="220"/>
      <c r="AI42" s="81"/>
    </row>
    <row r="43" spans="1:123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479"/>
      <c r="AG43" s="480"/>
      <c r="AH43" s="75"/>
      <c r="AI43" s="84"/>
    </row>
    <row r="44" spans="1:123" s="56" customFormat="1" ht="14.25" customHeigh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987" t="s">
        <v>33</v>
      </c>
      <c r="AA44" s="988"/>
      <c r="AB44" s="987" t="s">
        <v>33</v>
      </c>
      <c r="AC44" s="988"/>
      <c r="AD44" s="987" t="s">
        <v>33</v>
      </c>
      <c r="AE44" s="1077"/>
      <c r="AF44" s="1059" t="s">
        <v>33</v>
      </c>
      <c r="AG44" s="1078"/>
      <c r="AH44" s="991" t="s">
        <v>33</v>
      </c>
      <c r="AI44" s="990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</row>
    <row r="45" spans="1:123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194">
        <v>375180</v>
      </c>
      <c r="AC45" s="195"/>
      <c r="AD45" s="194">
        <v>396238</v>
      </c>
      <c r="AE45" s="222"/>
      <c r="AF45" s="449"/>
      <c r="AG45" s="512"/>
      <c r="AH45" s="194"/>
      <c r="AI45" s="195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</row>
    <row r="46" spans="1:123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427"/>
      <c r="AD46" s="481">
        <v>182308</v>
      </c>
      <c r="AE46" s="336"/>
      <c r="AF46" s="450"/>
      <c r="AG46" s="513"/>
      <c r="AH46" s="86"/>
      <c r="AI46" s="87"/>
    </row>
    <row r="47" spans="1:123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428"/>
      <c r="AD47" s="482">
        <v>102399</v>
      </c>
      <c r="AE47" s="332"/>
      <c r="AF47" s="451"/>
      <c r="AG47" s="514"/>
      <c r="AH47" s="89"/>
      <c r="AI47" s="90"/>
    </row>
    <row r="48" spans="1:123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428"/>
      <c r="AD48" s="482">
        <v>111530</v>
      </c>
      <c r="AE48" s="332"/>
      <c r="AF48" s="451"/>
      <c r="AG48" s="514"/>
      <c r="AH48" s="89"/>
      <c r="AI48" s="90"/>
    </row>
    <row r="49" spans="1:123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429"/>
      <c r="AD49" s="407">
        <v>94583</v>
      </c>
      <c r="AE49" s="337"/>
      <c r="AF49" s="452"/>
      <c r="AG49" s="515"/>
      <c r="AH49" s="139"/>
      <c r="AI49" s="140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</row>
    <row r="50" spans="1:123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194">
        <v>147352</v>
      </c>
      <c r="AC50" s="195"/>
      <c r="AD50" s="194">
        <v>159596</v>
      </c>
      <c r="AE50" s="222"/>
      <c r="AF50" s="449"/>
      <c r="AG50" s="512"/>
      <c r="AH50" s="194"/>
      <c r="AI50" s="195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</row>
    <row r="51" spans="1:123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427"/>
      <c r="AD51" s="483">
        <v>22443</v>
      </c>
      <c r="AE51" s="336"/>
      <c r="AF51" s="450"/>
      <c r="AG51" s="513"/>
      <c r="AH51" s="86"/>
      <c r="AI51" s="87"/>
    </row>
    <row r="52" spans="1:123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428"/>
      <c r="AD52" s="413">
        <v>39000</v>
      </c>
      <c r="AE52" s="332"/>
      <c r="AF52" s="451"/>
      <c r="AG52" s="514"/>
      <c r="AH52" s="89"/>
      <c r="AI52" s="90"/>
    </row>
    <row r="53" spans="1:123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428"/>
      <c r="AD53" s="413">
        <v>33163</v>
      </c>
      <c r="AE53" s="332"/>
      <c r="AF53" s="451"/>
      <c r="AG53" s="514"/>
      <c r="AH53" s="89"/>
      <c r="AI53" s="90"/>
    </row>
    <row r="54" spans="1:123">
      <c r="A54" s="168"/>
      <c r="B54" s="9" t="s">
        <v>311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428"/>
      <c r="AD54" s="413">
        <v>15898</v>
      </c>
      <c r="AE54" s="332"/>
      <c r="AF54" s="451"/>
      <c r="AG54" s="514"/>
      <c r="AH54" s="89"/>
      <c r="AI54" s="90"/>
    </row>
    <row r="55" spans="1:123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430"/>
      <c r="AD55" s="407">
        <v>16078</v>
      </c>
      <c r="AE55" s="338"/>
      <c r="AF55" s="460"/>
      <c r="AG55" s="516"/>
      <c r="AH55" s="92"/>
      <c r="AI55" s="93"/>
    </row>
    <row r="56" spans="1:123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198">
        <v>227827</v>
      </c>
      <c r="AC56" s="199"/>
      <c r="AD56" s="198">
        <v>236641</v>
      </c>
      <c r="AE56" s="223"/>
      <c r="AF56" s="455"/>
      <c r="AG56" s="517"/>
      <c r="AH56" s="198"/>
      <c r="AI56" s="199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</row>
    <row r="57" spans="1:123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431"/>
      <c r="AD57" s="484">
        <v>22393</v>
      </c>
      <c r="AE57" s="331"/>
      <c r="AF57" s="518"/>
      <c r="AG57" s="519"/>
      <c r="AH57" s="95"/>
      <c r="AI57" s="96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</row>
    <row r="58" spans="1:123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428"/>
      <c r="AD58" s="413">
        <v>19617</v>
      </c>
      <c r="AE58" s="332"/>
      <c r="AF58" s="451"/>
      <c r="AG58" s="514"/>
      <c r="AH58" s="89"/>
      <c r="AI58" s="90"/>
    </row>
    <row r="59" spans="1:123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428"/>
      <c r="AD59" s="413">
        <v>157685</v>
      </c>
      <c r="AE59" s="332"/>
      <c r="AF59" s="451"/>
      <c r="AG59" s="514"/>
      <c r="AH59" s="89"/>
      <c r="AI59" s="90"/>
    </row>
    <row r="60" spans="1:123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432"/>
      <c r="AD60" s="485">
        <v>35043</v>
      </c>
      <c r="AE60" s="333"/>
      <c r="AF60" s="461"/>
      <c r="AG60" s="520"/>
      <c r="AH60" s="221"/>
      <c r="AI60" s="97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</row>
    <row r="61" spans="1:123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433"/>
      <c r="AD61" s="486">
        <v>1337.56</v>
      </c>
      <c r="AE61" s="334"/>
      <c r="AF61" s="458"/>
      <c r="AG61" s="512"/>
      <c r="AH61" s="99"/>
      <c r="AI61" s="85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</row>
    <row r="62" spans="1:123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434"/>
      <c r="AD62" s="487">
        <v>0.59199999999999997</v>
      </c>
      <c r="AE62" s="335"/>
      <c r="AF62" s="459"/>
      <c r="AG62" s="521"/>
      <c r="AH62" s="101"/>
      <c r="AI62" s="102"/>
      <c r="AJ62" s="83"/>
      <c r="AK62" s="83"/>
      <c r="AL62" s="83"/>
      <c r="AM62" s="8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</row>
    <row r="63" spans="1:123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434"/>
      <c r="AD63" s="487">
        <v>3.6999999999999998E-2</v>
      </c>
      <c r="AE63" s="335"/>
      <c r="AF63" s="459"/>
      <c r="AG63" s="512"/>
      <c r="AH63" s="101"/>
      <c r="AI63" s="85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</row>
    <row r="64" spans="1:123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434"/>
      <c r="AD64" s="487">
        <v>2.1999999999999999E-2</v>
      </c>
      <c r="AE64" s="335"/>
      <c r="AF64" s="459"/>
      <c r="AG64" s="512"/>
      <c r="AH64" s="101"/>
      <c r="AI64" s="85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</row>
    <row r="65" spans="1:123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194">
        <v>12097</v>
      </c>
      <c r="AC65" s="195"/>
      <c r="AD65" s="194">
        <v>12517</v>
      </c>
      <c r="AE65" s="222"/>
      <c r="AF65" s="449"/>
      <c r="AG65" s="512"/>
      <c r="AH65" s="194"/>
      <c r="AI65" s="195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</row>
    <row r="66" spans="1:123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427"/>
      <c r="AD66" s="481">
        <v>6019</v>
      </c>
      <c r="AE66" s="336"/>
      <c r="AF66" s="450"/>
      <c r="AG66" s="513"/>
      <c r="AH66" s="86"/>
      <c r="AI66" s="87"/>
    </row>
    <row r="67" spans="1:123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428"/>
      <c r="AD67" s="482">
        <v>6395</v>
      </c>
      <c r="AE67" s="332"/>
      <c r="AF67" s="451"/>
      <c r="AG67" s="514"/>
      <c r="AH67" s="89"/>
      <c r="AI67" s="90"/>
    </row>
    <row r="68" spans="1:123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430"/>
      <c r="AD68" s="488">
        <v>102</v>
      </c>
      <c r="AE68" s="338"/>
      <c r="AF68" s="460"/>
      <c r="AG68" s="516"/>
      <c r="AH68" s="92"/>
      <c r="AI68" s="93"/>
    </row>
    <row r="69" spans="1:123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194">
        <v>17723</v>
      </c>
      <c r="AC69" s="195"/>
      <c r="AD69" s="194">
        <v>23674</v>
      </c>
      <c r="AE69" s="222"/>
      <c r="AF69" s="449"/>
      <c r="AG69" s="512"/>
      <c r="AH69" s="194"/>
      <c r="AI69" s="195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</row>
    <row r="70" spans="1:123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427"/>
      <c r="AD70" s="481">
        <v>10203</v>
      </c>
      <c r="AE70" s="336"/>
      <c r="AF70" s="450"/>
      <c r="AG70" s="513"/>
      <c r="AH70" s="86"/>
      <c r="AI70" s="87"/>
    </row>
    <row r="71" spans="1:123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428"/>
      <c r="AD71" s="482">
        <v>13410</v>
      </c>
      <c r="AE71" s="332"/>
      <c r="AF71" s="451"/>
      <c r="AG71" s="514"/>
      <c r="AH71" s="89"/>
      <c r="AI71" s="90"/>
    </row>
    <row r="72" spans="1:123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432"/>
      <c r="AD72" s="489">
        <v>61</v>
      </c>
      <c r="AE72" s="333"/>
      <c r="AF72" s="460"/>
      <c r="AG72" s="516"/>
      <c r="AH72" s="92"/>
      <c r="AI72" s="93"/>
    </row>
    <row r="73" spans="1:123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490"/>
      <c r="AG73" s="414"/>
      <c r="AH73" s="104"/>
      <c r="AI73" s="105"/>
    </row>
    <row r="74" spans="1:123" s="53" customFormat="1" ht="14.25" customHeigh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987" t="s">
        <v>33</v>
      </c>
      <c r="AA74" s="988"/>
      <c r="AB74" s="987" t="s">
        <v>33</v>
      </c>
      <c r="AC74" s="988"/>
      <c r="AD74" s="987" t="s">
        <v>33</v>
      </c>
      <c r="AE74" s="1077"/>
      <c r="AF74" s="1059" t="s">
        <v>33</v>
      </c>
      <c r="AG74" s="1078"/>
      <c r="AH74" s="991" t="s">
        <v>33</v>
      </c>
      <c r="AI74" s="990"/>
    </row>
    <row r="75" spans="1:123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194">
        <v>19552</v>
      </c>
      <c r="AC75" s="195"/>
      <c r="AD75" s="194">
        <v>19701</v>
      </c>
      <c r="AE75" s="222"/>
      <c r="AF75" s="449"/>
      <c r="AG75" s="512"/>
      <c r="AH75" s="194"/>
      <c r="AI75" s="195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</row>
    <row r="76" spans="1:123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194">
        <v>-16513</v>
      </c>
      <c r="AC76" s="195"/>
      <c r="AD76" s="194">
        <v>-23144</v>
      </c>
      <c r="AE76" s="222"/>
      <c r="AF76" s="449"/>
      <c r="AG76" s="512"/>
      <c r="AH76" s="194"/>
      <c r="AI76" s="195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</row>
    <row r="77" spans="1:123">
      <c r="A77" s="165"/>
      <c r="B77" s="8" t="s">
        <v>151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427"/>
      <c r="AD77" s="483">
        <v>-24948</v>
      </c>
      <c r="AE77" s="336"/>
      <c r="AF77" s="453"/>
      <c r="AG77" s="513"/>
      <c r="AH77" s="142"/>
      <c r="AI77" s="87"/>
    </row>
    <row r="78" spans="1:123">
      <c r="A78" s="165"/>
      <c r="B78" s="10" t="s">
        <v>152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430"/>
      <c r="AD78" s="407">
        <v>2561</v>
      </c>
      <c r="AE78" s="338"/>
      <c r="AF78" s="452"/>
      <c r="AG78" s="516"/>
      <c r="AH78" s="139"/>
      <c r="AI78" s="93"/>
    </row>
    <row r="79" spans="1:123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194">
        <v>1760</v>
      </c>
      <c r="AC79" s="195"/>
      <c r="AD79" s="194">
        <v>11634</v>
      </c>
      <c r="AE79" s="222"/>
      <c r="AF79" s="449"/>
      <c r="AG79" s="512"/>
      <c r="AH79" s="194"/>
      <c r="AI79" s="195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</row>
    <row r="80" spans="1:123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427"/>
      <c r="AD80" s="483">
        <v>4078</v>
      </c>
      <c r="AE80" s="336"/>
      <c r="AF80" s="522"/>
      <c r="AG80" s="513"/>
      <c r="AH80" s="106"/>
      <c r="AI80" s="87"/>
    </row>
    <row r="81" spans="1:123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435"/>
      <c r="AD81" s="413">
        <v>10000</v>
      </c>
      <c r="AE81" s="340"/>
      <c r="AF81" s="454"/>
      <c r="AG81" s="523"/>
      <c r="AH81" s="132"/>
      <c r="AI81" s="133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</row>
    <row r="82" spans="1:123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430"/>
      <c r="AD82" s="491">
        <v>-2104</v>
      </c>
      <c r="AE82" s="338"/>
      <c r="AF82" s="462"/>
      <c r="AG82" s="516"/>
      <c r="AH82" s="108"/>
      <c r="AI82" s="93"/>
    </row>
    <row r="83" spans="1:123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194">
        <v>32461</v>
      </c>
      <c r="AC83" s="195"/>
      <c r="AD83" s="194">
        <v>41236</v>
      </c>
      <c r="AE83" s="222"/>
      <c r="AF83" s="449"/>
      <c r="AG83" s="512"/>
      <c r="AH83" s="194"/>
      <c r="AI83" s="195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</row>
    <row r="84" spans="1:123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492"/>
      <c r="AG84" s="493"/>
      <c r="AH84" s="110"/>
      <c r="AI84" s="111"/>
    </row>
    <row r="85" spans="1:123" s="48" customFormat="1" ht="54.9" customHeight="1">
      <c r="A85" s="3" t="s">
        <v>104</v>
      </c>
      <c r="B85" s="38"/>
      <c r="C85" s="38"/>
      <c r="D85" s="992" t="s">
        <v>105</v>
      </c>
      <c r="E85" s="1081"/>
      <c r="F85" s="992" t="s">
        <v>106</v>
      </c>
      <c r="G85" s="1081"/>
      <c r="H85" s="992" t="s">
        <v>76</v>
      </c>
      <c r="I85" s="1081"/>
      <c r="J85" s="992" t="s">
        <v>270</v>
      </c>
      <c r="K85" s="1081"/>
      <c r="L85" s="313"/>
      <c r="M85" s="314"/>
      <c r="N85" s="992" t="s">
        <v>312</v>
      </c>
      <c r="O85" s="993"/>
      <c r="P85" s="992" t="s">
        <v>313</v>
      </c>
      <c r="Q85" s="993"/>
      <c r="R85" s="992" t="s">
        <v>314</v>
      </c>
      <c r="S85" s="993"/>
      <c r="T85" s="997" t="s">
        <v>275</v>
      </c>
      <c r="U85" s="994"/>
      <c r="V85" s="1084"/>
      <c r="W85" s="1091"/>
      <c r="X85" s="1084"/>
      <c r="Y85" s="1088"/>
      <c r="Z85" s="1082" t="s">
        <v>276</v>
      </c>
      <c r="AA85" s="1083"/>
      <c r="AB85" s="1082" t="s">
        <v>281</v>
      </c>
      <c r="AC85" s="1083"/>
      <c r="AD85" s="1082" t="s">
        <v>310</v>
      </c>
      <c r="AE85" s="1089"/>
      <c r="AF85" s="524"/>
      <c r="AG85" s="525"/>
      <c r="AH85" s="317"/>
      <c r="AI85" s="314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</row>
    <row r="86" spans="1:123" s="32" customFormat="1" ht="54.9" customHeight="1">
      <c r="A86" s="3" t="s">
        <v>110</v>
      </c>
      <c r="B86" s="38"/>
      <c r="C86" s="38"/>
      <c r="D86" s="992" t="s">
        <v>111</v>
      </c>
      <c r="E86" s="1081"/>
      <c r="F86" s="992" t="s">
        <v>112</v>
      </c>
      <c r="G86" s="1081"/>
      <c r="H86" s="992" t="s">
        <v>113</v>
      </c>
      <c r="I86" s="1081"/>
      <c r="J86" s="313"/>
      <c r="K86" s="318"/>
      <c r="L86" s="992" t="s">
        <v>271</v>
      </c>
      <c r="M86" s="993"/>
      <c r="N86" s="992" t="s">
        <v>278</v>
      </c>
      <c r="O86" s="993"/>
      <c r="P86" s="997" t="s">
        <v>209</v>
      </c>
      <c r="Q86" s="999"/>
      <c r="R86" s="1090"/>
      <c r="S86" s="1081"/>
      <c r="T86" s="1084"/>
      <c r="U86" s="1085"/>
      <c r="V86" s="997" t="s">
        <v>114</v>
      </c>
      <c r="W86" s="994"/>
      <c r="X86" s="997"/>
      <c r="Y86" s="999"/>
      <c r="Z86" s="994"/>
      <c r="AA86" s="999"/>
      <c r="AB86" s="994" t="s">
        <v>277</v>
      </c>
      <c r="AC86" s="999"/>
      <c r="AD86" s="994" t="s">
        <v>309</v>
      </c>
      <c r="AE86" s="1007"/>
      <c r="AF86" s="1086"/>
      <c r="AG86" s="1087"/>
      <c r="AH86" s="1080"/>
      <c r="AI86" s="1081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</row>
    <row r="87" spans="1:123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436"/>
      <c r="AD87" s="494">
        <v>864</v>
      </c>
      <c r="AE87" s="342"/>
      <c r="AF87" s="463"/>
      <c r="AG87" s="526"/>
      <c r="AH87" s="112"/>
      <c r="AI87" s="50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</row>
    <row r="88" spans="1:123">
      <c r="A88" s="204" t="s">
        <v>116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209">
        <v>985</v>
      </c>
      <c r="AC88" s="210"/>
      <c r="AD88" s="209">
        <v>1007</v>
      </c>
      <c r="AE88" s="224"/>
      <c r="AF88" s="464"/>
      <c r="AG88" s="527"/>
      <c r="AH88" s="209"/>
      <c r="AI88" s="210"/>
    </row>
    <row r="89" spans="1:123" s="32" customFormat="1">
      <c r="A89" s="166"/>
      <c r="B89" s="2" t="s">
        <v>175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436"/>
      <c r="AD89" s="495">
        <v>761</v>
      </c>
      <c r="AE89" s="342"/>
      <c r="AF89" s="465"/>
      <c r="AG89" s="526"/>
      <c r="AH89" s="114"/>
      <c r="AI89" s="50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</row>
    <row r="90" spans="1:123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213">
        <v>4471</v>
      </c>
      <c r="AC90" s="214"/>
      <c r="AD90" s="213">
        <v>4441</v>
      </c>
      <c r="AE90" s="225"/>
      <c r="AF90" s="466"/>
      <c r="AG90" s="528"/>
      <c r="AH90" s="213"/>
      <c r="AI90" s="214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</row>
    <row r="91" spans="1:123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437"/>
      <c r="AD91" s="415">
        <v>4013</v>
      </c>
      <c r="AE91" s="341"/>
      <c r="AF91" s="467"/>
      <c r="AG91" s="529"/>
      <c r="AH91" s="117"/>
      <c r="AI91" s="118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</row>
    <row r="92" spans="1:123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437"/>
      <c r="AD92" s="415">
        <v>354</v>
      </c>
      <c r="AE92" s="341"/>
      <c r="AF92" s="467"/>
      <c r="AG92" s="529"/>
      <c r="AH92" s="117"/>
      <c r="AI92" s="118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</row>
    <row r="93" spans="1:123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437"/>
      <c r="AD93" s="415">
        <f>AD90-AD91-AD92</f>
        <v>74</v>
      </c>
      <c r="AE93" s="341"/>
      <c r="AF93" s="467"/>
      <c r="AG93" s="529"/>
      <c r="AH93" s="117"/>
      <c r="AI93" s="118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</row>
  </sheetData>
  <mergeCells count="140">
    <mergeCell ref="X6:Y6"/>
    <mergeCell ref="Z6:AA6"/>
    <mergeCell ref="AD6:AE6"/>
    <mergeCell ref="P7:Q7"/>
    <mergeCell ref="R7:S7"/>
    <mergeCell ref="T7:U7"/>
    <mergeCell ref="P6:Q6"/>
    <mergeCell ref="R6:S6"/>
    <mergeCell ref="Z5:AA5"/>
    <mergeCell ref="AD5:AE5"/>
    <mergeCell ref="T6:U6"/>
    <mergeCell ref="V6:W6"/>
    <mergeCell ref="P4:Q4"/>
    <mergeCell ref="R4:S4"/>
    <mergeCell ref="T4:U4"/>
    <mergeCell ref="V4:W4"/>
    <mergeCell ref="X4:Y4"/>
    <mergeCell ref="Z4:AA4"/>
    <mergeCell ref="T5:U5"/>
    <mergeCell ref="V5:W5"/>
    <mergeCell ref="X5:Y5"/>
    <mergeCell ref="R5:S5"/>
    <mergeCell ref="N6:O6"/>
    <mergeCell ref="D5:E5"/>
    <mergeCell ref="F5:G5"/>
    <mergeCell ref="H5:I5"/>
    <mergeCell ref="J5:K5"/>
    <mergeCell ref="L5:M5"/>
    <mergeCell ref="N5:O5"/>
    <mergeCell ref="P5:Q5"/>
    <mergeCell ref="L8:M8"/>
    <mergeCell ref="N8:O8"/>
    <mergeCell ref="V44:W44"/>
    <mergeCell ref="X44:Y44"/>
    <mergeCell ref="Z44:AA44"/>
    <mergeCell ref="AD44:AE44"/>
    <mergeCell ref="AD8:AE8"/>
    <mergeCell ref="D4:E4"/>
    <mergeCell ref="F4:G4"/>
    <mergeCell ref="H4:I4"/>
    <mergeCell ref="J4:K4"/>
    <mergeCell ref="L4:M4"/>
    <mergeCell ref="N4:O4"/>
    <mergeCell ref="D7:E7"/>
    <mergeCell ref="F7:G7"/>
    <mergeCell ref="H7:I7"/>
    <mergeCell ref="J7:K7"/>
    <mergeCell ref="L7:M7"/>
    <mergeCell ref="N7:O7"/>
    <mergeCell ref="D6:E6"/>
    <mergeCell ref="F6:G6"/>
    <mergeCell ref="H6:I6"/>
    <mergeCell ref="J6:K6"/>
    <mergeCell ref="L6:M6"/>
    <mergeCell ref="T8:U8"/>
    <mergeCell ref="V8:W8"/>
    <mergeCell ref="X8:Y8"/>
    <mergeCell ref="Z8:AA8"/>
    <mergeCell ref="D8:E8"/>
    <mergeCell ref="F8:G8"/>
    <mergeCell ref="H8:I8"/>
    <mergeCell ref="J8:K8"/>
    <mergeCell ref="V7:W7"/>
    <mergeCell ref="X7:Y7"/>
    <mergeCell ref="Z7:AA7"/>
    <mergeCell ref="D44:E44"/>
    <mergeCell ref="F44:G44"/>
    <mergeCell ref="H44:I44"/>
    <mergeCell ref="J44:K44"/>
    <mergeCell ref="L44:M44"/>
    <mergeCell ref="N44:O44"/>
    <mergeCell ref="P44:Q44"/>
    <mergeCell ref="P8:Q8"/>
    <mergeCell ref="R8:S8"/>
    <mergeCell ref="F74:G74"/>
    <mergeCell ref="H74:I74"/>
    <mergeCell ref="J74:K74"/>
    <mergeCell ref="L74:M74"/>
    <mergeCell ref="N74:O74"/>
    <mergeCell ref="P74:Q74"/>
    <mergeCell ref="R74:S74"/>
    <mergeCell ref="R44:S44"/>
    <mergeCell ref="T44:U44"/>
    <mergeCell ref="D86:E86"/>
    <mergeCell ref="F86:G86"/>
    <mergeCell ref="H86:I86"/>
    <mergeCell ref="L86:M86"/>
    <mergeCell ref="N86:O86"/>
    <mergeCell ref="P86:Q86"/>
    <mergeCell ref="R86:S86"/>
    <mergeCell ref="AH74:AI74"/>
    <mergeCell ref="D85:E85"/>
    <mergeCell ref="F85:G85"/>
    <mergeCell ref="H85:I85"/>
    <mergeCell ref="J85:K85"/>
    <mergeCell ref="N85:O85"/>
    <mergeCell ref="P85:Q85"/>
    <mergeCell ref="R85:S85"/>
    <mergeCell ref="T85:U85"/>
    <mergeCell ref="V85:W85"/>
    <mergeCell ref="T74:U74"/>
    <mergeCell ref="V74:W74"/>
    <mergeCell ref="X74:Y74"/>
    <mergeCell ref="Z74:AA74"/>
    <mergeCell ref="AD74:AE74"/>
    <mergeCell ref="AF74:AG74"/>
    <mergeCell ref="D74:E74"/>
    <mergeCell ref="T86:U86"/>
    <mergeCell ref="V86:W86"/>
    <mergeCell ref="X86:Y86"/>
    <mergeCell ref="Z86:AA86"/>
    <mergeCell ref="AD86:AE86"/>
    <mergeCell ref="AF86:AG86"/>
    <mergeCell ref="X85:Y85"/>
    <mergeCell ref="Z85:AA85"/>
    <mergeCell ref="AD85:AE85"/>
    <mergeCell ref="AH86:AI86"/>
    <mergeCell ref="AB4:AC4"/>
    <mergeCell ref="AB5:AC5"/>
    <mergeCell ref="AB6:AC6"/>
    <mergeCell ref="AB7:AC7"/>
    <mergeCell ref="AB8:AC8"/>
    <mergeCell ref="AB44:AC44"/>
    <mergeCell ref="AB74:AC74"/>
    <mergeCell ref="AB85:AC85"/>
    <mergeCell ref="AB86:AC86"/>
    <mergeCell ref="AF44:AG44"/>
    <mergeCell ref="AH44:AI44"/>
    <mergeCell ref="AF5:AG5"/>
    <mergeCell ref="AH5:AI5"/>
    <mergeCell ref="AF4:AG4"/>
    <mergeCell ref="AH4:AI4"/>
    <mergeCell ref="AF7:AG7"/>
    <mergeCell ref="AH7:AI7"/>
    <mergeCell ref="AH6:AI6"/>
    <mergeCell ref="AF6:AG6"/>
    <mergeCell ref="AF8:AG8"/>
    <mergeCell ref="AH8:AI8"/>
    <mergeCell ref="AD7:AE7"/>
    <mergeCell ref="AD4:AE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Q93"/>
  <sheetViews>
    <sheetView view="pageBreakPreview" zoomScaleNormal="75" zoomScaleSheetLayoutView="55" workbookViewId="0">
      <pane xSplit="5" ySplit="10" topLeftCell="AA74" activePane="bottomRight" state="frozen"/>
      <selection pane="topRight" activeCell="F1" sqref="F1"/>
      <selection pane="bottomLeft" activeCell="A11" sqref="A11"/>
      <selection pane="bottomRight" activeCell="AD2" sqref="AD2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796875" style="53" customWidth="1"/>
    <col min="31" max="31" width="8.3984375" style="53" bestFit="1" customWidth="1"/>
    <col min="32" max="32" width="12.796875" style="53" customWidth="1"/>
    <col min="33" max="33" width="8.3984375" style="53" bestFit="1" customWidth="1"/>
    <col min="34" max="50" width="8.8984375" style="53"/>
    <col min="51" max="16384" width="8.8984375" style="18"/>
  </cols>
  <sheetData>
    <row r="1" spans="1:121" s="19" customFormat="1" ht="19.8">
      <c r="A1" s="1" t="s">
        <v>302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</row>
    <row r="2" spans="1:121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</row>
    <row r="3" spans="1:121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</row>
    <row r="4" spans="1:121">
      <c r="A4" s="20"/>
      <c r="B4" s="21"/>
      <c r="C4" s="126"/>
      <c r="D4" s="950" t="s">
        <v>176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200</v>
      </c>
      <c r="Y4" s="1049"/>
      <c r="Z4" s="955" t="s">
        <v>210</v>
      </c>
      <c r="AA4" s="1049"/>
      <c r="AB4" s="956" t="s">
        <v>177</v>
      </c>
      <c r="AC4" s="1050"/>
      <c r="AD4" s="1071" t="s">
        <v>301</v>
      </c>
      <c r="AE4" s="1072"/>
      <c r="AF4" s="1036" t="s">
        <v>282</v>
      </c>
      <c r="AG4" s="952"/>
    </row>
    <row r="5" spans="1:121">
      <c r="A5" s="22"/>
      <c r="C5" s="49"/>
      <c r="D5" s="966" t="s">
        <v>178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179</v>
      </c>
      <c r="U5" s="958"/>
      <c r="V5" s="957" t="s">
        <v>180</v>
      </c>
      <c r="W5" s="958"/>
      <c r="X5" s="957" t="s">
        <v>201</v>
      </c>
      <c r="Y5" s="959"/>
      <c r="Z5" s="958" t="s">
        <v>202</v>
      </c>
      <c r="AA5" s="959"/>
      <c r="AB5" s="958" t="s">
        <v>181</v>
      </c>
      <c r="AC5" s="1010"/>
      <c r="AD5" s="1069" t="s">
        <v>283</v>
      </c>
      <c r="AE5" s="1073"/>
      <c r="AF5" s="1041" t="s">
        <v>284</v>
      </c>
      <c r="AG5" s="968"/>
    </row>
    <row r="6" spans="1:121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1011"/>
      <c r="AD6" s="1065" t="s">
        <v>119</v>
      </c>
      <c r="AE6" s="1074"/>
      <c r="AF6" s="1034" t="s">
        <v>260</v>
      </c>
      <c r="AG6" s="1035"/>
    </row>
    <row r="7" spans="1:121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285</v>
      </c>
      <c r="Y7" s="964"/>
      <c r="Z7" s="954" t="s">
        <v>286</v>
      </c>
      <c r="AA7" s="964"/>
      <c r="AB7" s="954" t="s">
        <v>287</v>
      </c>
      <c r="AC7" s="969"/>
      <c r="AD7" s="1061"/>
      <c r="AE7" s="1075"/>
      <c r="AF7" s="1038"/>
      <c r="AG7" s="951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</row>
    <row r="8" spans="1:121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288</v>
      </c>
      <c r="U8" s="974"/>
      <c r="V8" s="973" t="s">
        <v>71</v>
      </c>
      <c r="W8" s="974"/>
      <c r="X8" s="973" t="s">
        <v>71</v>
      </c>
      <c r="Y8" s="975"/>
      <c r="Z8" s="974" t="s">
        <v>289</v>
      </c>
      <c r="AA8" s="975"/>
      <c r="AB8" s="974" t="s">
        <v>289</v>
      </c>
      <c r="AC8" s="976"/>
      <c r="AD8" s="1063"/>
      <c r="AE8" s="1076"/>
      <c r="AF8" s="1032"/>
      <c r="AG8" s="972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</row>
    <row r="9" spans="1:121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65"/>
      <c r="AG9" s="66"/>
    </row>
    <row r="10" spans="1:12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320" t="s">
        <v>42</v>
      </c>
      <c r="AD10" s="438" t="s">
        <v>33</v>
      </c>
      <c r="AE10" s="497" t="s">
        <v>42</v>
      </c>
      <c r="AF10" s="310" t="s">
        <v>33</v>
      </c>
      <c r="AG10" s="129" t="s">
        <v>42</v>
      </c>
    </row>
    <row r="11" spans="1:121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162">
        <v>192260</v>
      </c>
      <c r="AC11" s="216">
        <v>100</v>
      </c>
      <c r="AD11" s="439">
        <v>199000</v>
      </c>
      <c r="AE11" s="498">
        <v>100</v>
      </c>
      <c r="AF11" s="162">
        <v>250000</v>
      </c>
      <c r="AG11" s="173">
        <v>100</v>
      </c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</row>
    <row r="12" spans="1:121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321">
        <v>0.8</v>
      </c>
      <c r="AD12" s="440">
        <v>162000</v>
      </c>
      <c r="AE12" s="499">
        <f>AD12/(AD12+AD13)</f>
        <v>0.80677290836653381</v>
      </c>
      <c r="AF12" s="121">
        <v>212000</v>
      </c>
      <c r="AG12" s="72">
        <f>AF12/(AF12+AF13)</f>
        <v>0.84126984126984128</v>
      </c>
    </row>
    <row r="13" spans="1:121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322">
        <v>0.2</v>
      </c>
      <c r="AD13" s="441">
        <v>38800</v>
      </c>
      <c r="AE13" s="500">
        <f>1-AE12</f>
        <v>0.19322709163346619</v>
      </c>
      <c r="AF13" s="122">
        <v>40000</v>
      </c>
      <c r="AG13" s="73">
        <f>1-AG12</f>
        <v>0.15873015873015872</v>
      </c>
    </row>
    <row r="14" spans="1:121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323"/>
      <c r="AD14" s="442">
        <v>-1800</v>
      </c>
      <c r="AE14" s="501"/>
      <c r="AF14" s="123">
        <v>-2000</v>
      </c>
      <c r="AG14" s="64"/>
    </row>
    <row r="15" spans="1:121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162">
        <v>12305</v>
      </c>
      <c r="AC15" s="216">
        <v>6.4</v>
      </c>
      <c r="AD15" s="439">
        <v>11900</v>
      </c>
      <c r="AE15" s="498">
        <f>AD15/AD11*100</f>
        <v>5.9798994974874367</v>
      </c>
      <c r="AF15" s="162">
        <v>15500</v>
      </c>
      <c r="AG15" s="173">
        <f>AF15/AF11*100</f>
        <v>6.2</v>
      </c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</row>
    <row r="16" spans="1:121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324">
        <v>0.33</v>
      </c>
      <c r="AD16" s="440">
        <v>6800</v>
      </c>
      <c r="AE16" s="499">
        <f>AD16/(AD16+AD17)</f>
        <v>0.41975308641975306</v>
      </c>
      <c r="AF16" s="121">
        <v>9400</v>
      </c>
      <c r="AG16" s="72">
        <f>AF16/(AF16+AF17)</f>
        <v>0.47236180904522612</v>
      </c>
    </row>
    <row r="17" spans="1:121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325">
        <v>0.67</v>
      </c>
      <c r="AD17" s="441">
        <v>9400</v>
      </c>
      <c r="AE17" s="500">
        <f>1-AE16</f>
        <v>0.58024691358024694</v>
      </c>
      <c r="AF17" s="122">
        <v>10500</v>
      </c>
      <c r="AG17" s="73">
        <f>1-AG16</f>
        <v>0.52763819095477382</v>
      </c>
    </row>
    <row r="18" spans="1:121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323"/>
      <c r="AD18" s="442">
        <v>-4300</v>
      </c>
      <c r="AE18" s="501"/>
      <c r="AF18" s="123">
        <v>-4400</v>
      </c>
      <c r="AG18" s="64"/>
    </row>
    <row r="19" spans="1:121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176">
        <v>2221</v>
      </c>
      <c r="AC19" s="217"/>
      <c r="AD19" s="443"/>
      <c r="AE19" s="504"/>
      <c r="AF19" s="176"/>
      <c r="AG19" s="177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</row>
    <row r="20" spans="1:121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326"/>
      <c r="AD20" s="440"/>
      <c r="AE20" s="505"/>
      <c r="AF20" s="121"/>
      <c r="AG20" s="74"/>
    </row>
    <row r="21" spans="1:121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327"/>
      <c r="AD21" s="441"/>
      <c r="AE21" s="506"/>
      <c r="AF21" s="122"/>
      <c r="AG21" s="63"/>
    </row>
    <row r="22" spans="1:121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327"/>
      <c r="AD22" s="441"/>
      <c r="AE22" s="506"/>
      <c r="AF22" s="122"/>
      <c r="AG22" s="63"/>
    </row>
    <row r="23" spans="1:121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323"/>
      <c r="AD23" s="442"/>
      <c r="AE23" s="501"/>
      <c r="AF23" s="123"/>
      <c r="AG23" s="64"/>
    </row>
    <row r="24" spans="1:121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180">
        <v>14526</v>
      </c>
      <c r="AC24" s="218">
        <v>7.6</v>
      </c>
      <c r="AD24" s="444">
        <v>13900</v>
      </c>
      <c r="AE24" s="507">
        <f>AD24/AD11*100</f>
        <v>6.9849246231155782</v>
      </c>
      <c r="AF24" s="180">
        <v>16500</v>
      </c>
      <c r="AG24" s="183">
        <f>AF24/AF11*100</f>
        <v>6.6000000000000005</v>
      </c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</row>
    <row r="25" spans="1:121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176">
        <v>-804</v>
      </c>
      <c r="AC25" s="217"/>
      <c r="AD25" s="443"/>
      <c r="AE25" s="504"/>
      <c r="AF25" s="176"/>
      <c r="AG25" s="177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</row>
    <row r="26" spans="1:121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326"/>
      <c r="AD26" s="440"/>
      <c r="AE26" s="505"/>
      <c r="AF26" s="121"/>
      <c r="AG26" s="74"/>
    </row>
    <row r="27" spans="1:121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327"/>
      <c r="AD27" s="441"/>
      <c r="AE27" s="506"/>
      <c r="AF27" s="122"/>
      <c r="AG27" s="63"/>
    </row>
    <row r="28" spans="1:121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327"/>
      <c r="AD28" s="441"/>
      <c r="AE28" s="506"/>
      <c r="AF28" s="122"/>
      <c r="AG28" s="63"/>
    </row>
    <row r="29" spans="1:121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327"/>
      <c r="AD29" s="441"/>
      <c r="AE29" s="506"/>
      <c r="AF29" s="122"/>
      <c r="AG29" s="63"/>
    </row>
    <row r="30" spans="1:121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327"/>
      <c r="AD30" s="441"/>
      <c r="AE30" s="506"/>
      <c r="AF30" s="122"/>
      <c r="AG30" s="63"/>
    </row>
    <row r="31" spans="1:121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327"/>
      <c r="AD31" s="441"/>
      <c r="AE31" s="506"/>
      <c r="AF31" s="122"/>
      <c r="AG31" s="63"/>
    </row>
    <row r="32" spans="1:121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327"/>
      <c r="AD32" s="441"/>
      <c r="AE32" s="506"/>
      <c r="AF32" s="122"/>
      <c r="AG32" s="63"/>
    </row>
    <row r="33" spans="1:121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327"/>
      <c r="AD33" s="441"/>
      <c r="AE33" s="506"/>
      <c r="AF33" s="122"/>
      <c r="AG33" s="63"/>
    </row>
    <row r="34" spans="1:121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327"/>
      <c r="AD34" s="441"/>
      <c r="AE34" s="506"/>
      <c r="AF34" s="122"/>
      <c r="AG34" s="63"/>
    </row>
    <row r="35" spans="1:121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323"/>
      <c r="AD35" s="442"/>
      <c r="AE35" s="501"/>
      <c r="AF35" s="123"/>
      <c r="AG35" s="64"/>
    </row>
    <row r="36" spans="1:121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323"/>
      <c r="AD36" s="442"/>
      <c r="AE36" s="501"/>
      <c r="AF36" s="123"/>
      <c r="AG36" s="64"/>
    </row>
    <row r="37" spans="1:121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176">
        <v>13721</v>
      </c>
      <c r="AC37" s="217"/>
      <c r="AD37" s="443"/>
      <c r="AE37" s="504"/>
      <c r="AF37" s="176"/>
      <c r="AG37" s="177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</row>
    <row r="38" spans="1:121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311">
        <v>8591</v>
      </c>
      <c r="AC38" s="219">
        <v>4.5</v>
      </c>
      <c r="AD38" s="445">
        <v>8600</v>
      </c>
      <c r="AE38" s="508">
        <f>AD38/AD11*100</f>
        <v>4.3216080402010046</v>
      </c>
      <c r="AF38" s="311">
        <v>10200</v>
      </c>
      <c r="AG38" s="191">
        <f>AF38/AF11*100</f>
        <v>4.08</v>
      </c>
    </row>
    <row r="39" spans="1:12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155"/>
      <c r="AG39" s="157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</row>
    <row r="40" spans="1:121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328"/>
      <c r="AD40" s="446">
        <v>49.07</v>
      </c>
      <c r="AE40" s="509"/>
      <c r="AF40" s="124"/>
      <c r="AG40" s="77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</row>
    <row r="41" spans="1:121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329"/>
      <c r="AD41" s="447">
        <v>12</v>
      </c>
      <c r="AE41" s="510"/>
      <c r="AF41" s="125"/>
      <c r="AG41" s="79"/>
    </row>
    <row r="42" spans="1:121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330"/>
      <c r="AD42" s="448">
        <v>0.245</v>
      </c>
      <c r="AE42" s="511"/>
      <c r="AF42" s="220"/>
      <c r="AG42" s="81"/>
    </row>
    <row r="43" spans="1:121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75"/>
      <c r="AG43" s="84"/>
    </row>
    <row r="44" spans="1:121" s="56" customForma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987" t="s">
        <v>33</v>
      </c>
      <c r="AA44" s="988"/>
      <c r="AB44" s="987" t="s">
        <v>33</v>
      </c>
      <c r="AC44" s="1077"/>
      <c r="AD44" s="1059" t="s">
        <v>33</v>
      </c>
      <c r="AE44" s="1078"/>
      <c r="AF44" s="991" t="s">
        <v>33</v>
      </c>
      <c r="AG44" s="990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</row>
    <row r="45" spans="1:121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194">
        <v>375180</v>
      </c>
      <c r="AC45" s="222"/>
      <c r="AD45" s="449"/>
      <c r="AE45" s="512"/>
      <c r="AF45" s="194"/>
      <c r="AG45" s="195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</row>
    <row r="46" spans="1:121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336"/>
      <c r="AD46" s="450"/>
      <c r="AE46" s="513"/>
      <c r="AF46" s="86"/>
      <c r="AG46" s="87"/>
    </row>
    <row r="47" spans="1:121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332"/>
      <c r="AD47" s="451"/>
      <c r="AE47" s="514"/>
      <c r="AF47" s="89"/>
      <c r="AG47" s="90"/>
    </row>
    <row r="48" spans="1:121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332"/>
      <c r="AD48" s="451"/>
      <c r="AE48" s="514"/>
      <c r="AF48" s="89"/>
      <c r="AG48" s="90"/>
    </row>
    <row r="49" spans="1:121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337"/>
      <c r="AD49" s="452"/>
      <c r="AE49" s="515"/>
      <c r="AF49" s="139"/>
      <c r="AG49" s="140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</row>
    <row r="50" spans="1:121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194">
        <v>147352</v>
      </c>
      <c r="AC50" s="222"/>
      <c r="AD50" s="449"/>
      <c r="AE50" s="512"/>
      <c r="AF50" s="194"/>
      <c r="AG50" s="195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</row>
    <row r="51" spans="1:121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336"/>
      <c r="AD51" s="450"/>
      <c r="AE51" s="513"/>
      <c r="AF51" s="86"/>
      <c r="AG51" s="87"/>
    </row>
    <row r="52" spans="1:121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332"/>
      <c r="AD52" s="451"/>
      <c r="AE52" s="514"/>
      <c r="AF52" s="89"/>
      <c r="AG52" s="90"/>
    </row>
    <row r="53" spans="1:121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332"/>
      <c r="AD53" s="451"/>
      <c r="AE53" s="514"/>
      <c r="AF53" s="89"/>
      <c r="AG53" s="90"/>
    </row>
    <row r="54" spans="1:121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332"/>
      <c r="AD54" s="451"/>
      <c r="AE54" s="514"/>
      <c r="AF54" s="89"/>
      <c r="AG54" s="90"/>
    </row>
    <row r="55" spans="1:121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338"/>
      <c r="AD55" s="460"/>
      <c r="AE55" s="516"/>
      <c r="AF55" s="92"/>
      <c r="AG55" s="93"/>
    </row>
    <row r="56" spans="1:121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198">
        <v>227827</v>
      </c>
      <c r="AC56" s="223"/>
      <c r="AD56" s="455"/>
      <c r="AE56" s="517"/>
      <c r="AF56" s="198"/>
      <c r="AG56" s="199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</row>
    <row r="57" spans="1:121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331"/>
      <c r="AD57" s="518"/>
      <c r="AE57" s="519"/>
      <c r="AF57" s="95"/>
      <c r="AG57" s="96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</row>
    <row r="58" spans="1:121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332"/>
      <c r="AD58" s="451"/>
      <c r="AE58" s="514"/>
      <c r="AF58" s="89"/>
      <c r="AG58" s="90"/>
    </row>
    <row r="59" spans="1:121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332"/>
      <c r="AD59" s="451"/>
      <c r="AE59" s="514"/>
      <c r="AF59" s="89"/>
      <c r="AG59" s="90"/>
    </row>
    <row r="60" spans="1:121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333"/>
      <c r="AD60" s="461"/>
      <c r="AE60" s="520"/>
      <c r="AF60" s="221"/>
      <c r="AG60" s="97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</row>
    <row r="61" spans="1:121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334"/>
      <c r="AD61" s="458"/>
      <c r="AE61" s="512"/>
      <c r="AF61" s="99"/>
      <c r="AG61" s="85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</row>
    <row r="62" spans="1:121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335"/>
      <c r="AD62" s="459"/>
      <c r="AE62" s="521"/>
      <c r="AF62" s="101"/>
      <c r="AG62" s="102"/>
      <c r="AH62" s="83"/>
      <c r="AI62" s="83"/>
      <c r="AJ62" s="83"/>
      <c r="AK62" s="8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</row>
    <row r="63" spans="1:121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335"/>
      <c r="AD63" s="459"/>
      <c r="AE63" s="512"/>
      <c r="AF63" s="101"/>
      <c r="AG63" s="85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</row>
    <row r="64" spans="1:121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335"/>
      <c r="AD64" s="459"/>
      <c r="AE64" s="512"/>
      <c r="AF64" s="101"/>
      <c r="AG64" s="85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</row>
    <row r="65" spans="1:121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194">
        <v>12097</v>
      </c>
      <c r="AC65" s="222"/>
      <c r="AD65" s="449"/>
      <c r="AE65" s="512"/>
      <c r="AF65" s="194"/>
      <c r="AG65" s="195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</row>
    <row r="66" spans="1:121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336"/>
      <c r="AD66" s="450"/>
      <c r="AE66" s="513"/>
      <c r="AF66" s="86"/>
      <c r="AG66" s="87"/>
    </row>
    <row r="67" spans="1:121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332"/>
      <c r="AD67" s="451"/>
      <c r="AE67" s="514"/>
      <c r="AF67" s="89"/>
      <c r="AG67" s="90"/>
    </row>
    <row r="68" spans="1:121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338"/>
      <c r="AD68" s="460"/>
      <c r="AE68" s="516"/>
      <c r="AF68" s="92"/>
      <c r="AG68" s="93"/>
    </row>
    <row r="69" spans="1:121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194">
        <v>17723</v>
      </c>
      <c r="AC69" s="222"/>
      <c r="AD69" s="449"/>
      <c r="AE69" s="512"/>
      <c r="AF69" s="194"/>
      <c r="AG69" s="195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</row>
    <row r="70" spans="1:121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336"/>
      <c r="AD70" s="450"/>
      <c r="AE70" s="513"/>
      <c r="AF70" s="86"/>
      <c r="AG70" s="87"/>
    </row>
    <row r="71" spans="1:121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332"/>
      <c r="AD71" s="451"/>
      <c r="AE71" s="514"/>
      <c r="AF71" s="89"/>
      <c r="AG71" s="90"/>
    </row>
    <row r="72" spans="1:121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333"/>
      <c r="AD72" s="460"/>
      <c r="AE72" s="516"/>
      <c r="AF72" s="92"/>
      <c r="AG72" s="93"/>
    </row>
    <row r="73" spans="1:121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104"/>
      <c r="AG73" s="105"/>
    </row>
    <row r="74" spans="1:121" s="53" customForma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987" t="s">
        <v>33</v>
      </c>
      <c r="AA74" s="988"/>
      <c r="AB74" s="987" t="s">
        <v>33</v>
      </c>
      <c r="AC74" s="1077"/>
      <c r="AD74" s="1059" t="s">
        <v>33</v>
      </c>
      <c r="AE74" s="1078"/>
      <c r="AF74" s="991" t="s">
        <v>33</v>
      </c>
      <c r="AG74" s="990"/>
    </row>
    <row r="75" spans="1:121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194">
        <v>19552</v>
      </c>
      <c r="AC75" s="222"/>
      <c r="AD75" s="449"/>
      <c r="AE75" s="512"/>
      <c r="AF75" s="194"/>
      <c r="AG75" s="195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</row>
    <row r="76" spans="1:121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194">
        <v>-16513</v>
      </c>
      <c r="AC76" s="222"/>
      <c r="AD76" s="449"/>
      <c r="AE76" s="512"/>
      <c r="AF76" s="194"/>
      <c r="AG76" s="195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</row>
    <row r="77" spans="1:121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336"/>
      <c r="AD77" s="453"/>
      <c r="AE77" s="513"/>
      <c r="AF77" s="142"/>
      <c r="AG77" s="87"/>
    </row>
    <row r="78" spans="1:121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338"/>
      <c r="AD78" s="452"/>
      <c r="AE78" s="516"/>
      <c r="AF78" s="139"/>
      <c r="AG78" s="93"/>
    </row>
    <row r="79" spans="1:121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194">
        <v>1760</v>
      </c>
      <c r="AC79" s="222"/>
      <c r="AD79" s="449"/>
      <c r="AE79" s="512"/>
      <c r="AF79" s="194"/>
      <c r="AG79" s="195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</row>
    <row r="80" spans="1:121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336"/>
      <c r="AD80" s="522"/>
      <c r="AE80" s="513"/>
      <c r="AF80" s="106"/>
      <c r="AG80" s="87"/>
    </row>
    <row r="81" spans="1:121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340"/>
      <c r="AD81" s="454"/>
      <c r="AE81" s="523"/>
      <c r="AF81" s="132"/>
      <c r="AG81" s="133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</row>
    <row r="82" spans="1:121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338"/>
      <c r="AD82" s="462"/>
      <c r="AE82" s="516"/>
      <c r="AF82" s="108"/>
      <c r="AG82" s="93"/>
    </row>
    <row r="83" spans="1:121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194">
        <v>32461</v>
      </c>
      <c r="AC83" s="222"/>
      <c r="AD83" s="449"/>
      <c r="AE83" s="512"/>
      <c r="AF83" s="194"/>
      <c r="AG83" s="195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</row>
    <row r="84" spans="1:121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110"/>
      <c r="AG84" s="111"/>
    </row>
    <row r="85" spans="1:121" s="48" customFormat="1" ht="54.9" customHeight="1">
      <c r="A85" s="3" t="s">
        <v>104</v>
      </c>
      <c r="B85" s="38"/>
      <c r="C85" s="38"/>
      <c r="D85" s="992" t="s">
        <v>105</v>
      </c>
      <c r="E85" s="1081"/>
      <c r="F85" s="992" t="s">
        <v>106</v>
      </c>
      <c r="G85" s="1081"/>
      <c r="H85" s="992" t="s">
        <v>76</v>
      </c>
      <c r="I85" s="1081"/>
      <c r="J85" s="992" t="s">
        <v>290</v>
      </c>
      <c r="K85" s="1081"/>
      <c r="L85" s="313"/>
      <c r="M85" s="314"/>
      <c r="N85" s="992" t="s">
        <v>291</v>
      </c>
      <c r="O85" s="993"/>
      <c r="P85" s="992" t="s">
        <v>292</v>
      </c>
      <c r="Q85" s="993"/>
      <c r="R85" s="992" t="s">
        <v>293</v>
      </c>
      <c r="S85" s="993"/>
      <c r="T85" s="997" t="s">
        <v>275</v>
      </c>
      <c r="U85" s="994"/>
      <c r="V85" s="1084"/>
      <c r="W85" s="1091"/>
      <c r="X85" s="1084"/>
      <c r="Y85" s="1088"/>
      <c r="Z85" s="1082" t="s">
        <v>276</v>
      </c>
      <c r="AA85" s="1083"/>
      <c r="AB85" s="1082" t="s">
        <v>281</v>
      </c>
      <c r="AC85" s="1089"/>
      <c r="AD85" s="524"/>
      <c r="AE85" s="525"/>
      <c r="AF85" s="317"/>
      <c r="AG85" s="314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</row>
    <row r="86" spans="1:121" s="32" customFormat="1" ht="54.9" customHeight="1">
      <c r="A86" s="3" t="s">
        <v>294</v>
      </c>
      <c r="B86" s="38"/>
      <c r="C86" s="38"/>
      <c r="D86" s="992" t="s">
        <v>295</v>
      </c>
      <c r="E86" s="1081"/>
      <c r="F86" s="992" t="s">
        <v>296</v>
      </c>
      <c r="G86" s="1081"/>
      <c r="H86" s="992" t="s">
        <v>297</v>
      </c>
      <c r="I86" s="1081"/>
      <c r="J86" s="313"/>
      <c r="K86" s="318"/>
      <c r="L86" s="992" t="s">
        <v>298</v>
      </c>
      <c r="M86" s="993"/>
      <c r="N86" s="992" t="s">
        <v>299</v>
      </c>
      <c r="O86" s="993"/>
      <c r="P86" s="997" t="s">
        <v>209</v>
      </c>
      <c r="Q86" s="999"/>
      <c r="R86" s="1090"/>
      <c r="S86" s="1081"/>
      <c r="T86" s="1084"/>
      <c r="U86" s="1085"/>
      <c r="V86" s="997" t="s">
        <v>213</v>
      </c>
      <c r="W86" s="994"/>
      <c r="X86" s="997"/>
      <c r="Y86" s="999"/>
      <c r="Z86" s="994"/>
      <c r="AA86" s="999"/>
      <c r="AB86" s="994" t="s">
        <v>300</v>
      </c>
      <c r="AC86" s="1007"/>
      <c r="AD86" s="1086"/>
      <c r="AE86" s="1087"/>
      <c r="AF86" s="1080"/>
      <c r="AG86" s="1081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</row>
    <row r="87" spans="1:121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342"/>
      <c r="AD87" s="463"/>
      <c r="AE87" s="526"/>
      <c r="AF87" s="112"/>
      <c r="AG87" s="50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</row>
    <row r="88" spans="1:121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209">
        <v>985</v>
      </c>
      <c r="AC88" s="224"/>
      <c r="AD88" s="464"/>
      <c r="AE88" s="527"/>
      <c r="AF88" s="209"/>
      <c r="AG88" s="210"/>
    </row>
    <row r="89" spans="1:121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342"/>
      <c r="AD89" s="465"/>
      <c r="AE89" s="526"/>
      <c r="AF89" s="114"/>
      <c r="AG89" s="50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</row>
    <row r="90" spans="1:121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213">
        <v>4471</v>
      </c>
      <c r="AC90" s="225"/>
      <c r="AD90" s="466"/>
      <c r="AE90" s="528"/>
      <c r="AF90" s="213"/>
      <c r="AG90" s="214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</row>
    <row r="91" spans="1:121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341"/>
      <c r="AD91" s="467"/>
      <c r="AE91" s="529"/>
      <c r="AF91" s="117"/>
      <c r="AG91" s="118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</row>
    <row r="92" spans="1:121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341"/>
      <c r="AD92" s="467"/>
      <c r="AE92" s="529"/>
      <c r="AF92" s="117"/>
      <c r="AG92" s="118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</row>
    <row r="93" spans="1:121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341"/>
      <c r="AD93" s="467"/>
      <c r="AE93" s="529"/>
      <c r="AF93" s="117"/>
      <c r="AG93" s="118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</row>
  </sheetData>
  <mergeCells count="131">
    <mergeCell ref="J4:K4"/>
    <mergeCell ref="J5:K5"/>
    <mergeCell ref="J6:K6"/>
    <mergeCell ref="J7:K7"/>
    <mergeCell ref="AF8:AG8"/>
    <mergeCell ref="AF44:AG44"/>
    <mergeCell ref="AF74:AG74"/>
    <mergeCell ref="AF86:AG86"/>
    <mergeCell ref="AF4:AG4"/>
    <mergeCell ref="AF5:AG5"/>
    <mergeCell ref="AF6:AG6"/>
    <mergeCell ref="AF7:AG7"/>
    <mergeCell ref="AB8:AC8"/>
    <mergeCell ref="AB44:AC44"/>
    <mergeCell ref="AB74:AC74"/>
    <mergeCell ref="AB86:AC86"/>
    <mergeCell ref="AB85:AC85"/>
    <mergeCell ref="AB4:AC4"/>
    <mergeCell ref="AB5:AC5"/>
    <mergeCell ref="AB6:AC6"/>
    <mergeCell ref="AB7:AC7"/>
    <mergeCell ref="AD44:AE44"/>
    <mergeCell ref="J74:K74"/>
    <mergeCell ref="L74:M74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H4:I4"/>
    <mergeCell ref="H5:I5"/>
    <mergeCell ref="H6:I6"/>
    <mergeCell ref="AD74:AE74"/>
    <mergeCell ref="R44:S44"/>
    <mergeCell ref="D86:E86"/>
    <mergeCell ref="F85:G85"/>
    <mergeCell ref="F86:G86"/>
    <mergeCell ref="J44:K44"/>
    <mergeCell ref="H86:I86"/>
    <mergeCell ref="H85:I85"/>
    <mergeCell ref="T44:U44"/>
    <mergeCell ref="V44:W44"/>
    <mergeCell ref="J85:K85"/>
    <mergeCell ref="R86:S86"/>
    <mergeCell ref="T86:U86"/>
    <mergeCell ref="V86:W86"/>
    <mergeCell ref="AD86:AE86"/>
    <mergeCell ref="T85:U85"/>
    <mergeCell ref="V85:W85"/>
    <mergeCell ref="X86:Y86"/>
    <mergeCell ref="Z86:AA86"/>
    <mergeCell ref="R85:S85"/>
    <mergeCell ref="X74:Y74"/>
    <mergeCell ref="X85:Y85"/>
    <mergeCell ref="Z44:AA44"/>
    <mergeCell ref="Z74:AA74"/>
    <mergeCell ref="D8:E8"/>
    <mergeCell ref="F8:G8"/>
    <mergeCell ref="H8:I8"/>
    <mergeCell ref="L86:M86"/>
    <mergeCell ref="N86:O86"/>
    <mergeCell ref="P86:Q86"/>
    <mergeCell ref="N85:O85"/>
    <mergeCell ref="P85:Q85"/>
    <mergeCell ref="P8:Q8"/>
    <mergeCell ref="D44:E44"/>
    <mergeCell ref="F44:G44"/>
    <mergeCell ref="D74:E74"/>
    <mergeCell ref="F74:G74"/>
    <mergeCell ref="D85:E85"/>
    <mergeCell ref="H44:I44"/>
    <mergeCell ref="H74:I74"/>
    <mergeCell ref="L44:M44"/>
    <mergeCell ref="N44:O44"/>
    <mergeCell ref="P44:Q44"/>
    <mergeCell ref="J8:K8"/>
    <mergeCell ref="N74:O74"/>
    <mergeCell ref="P74:Q74"/>
    <mergeCell ref="L4:M4"/>
    <mergeCell ref="L5:M5"/>
    <mergeCell ref="L6:M6"/>
    <mergeCell ref="L7:M7"/>
    <mergeCell ref="L8:M8"/>
    <mergeCell ref="N4:O4"/>
    <mergeCell ref="N5:O5"/>
    <mergeCell ref="N6:O6"/>
    <mergeCell ref="N7:O7"/>
    <mergeCell ref="N8:O8"/>
    <mergeCell ref="R8:S8"/>
    <mergeCell ref="R74:S74"/>
    <mergeCell ref="T8:U8"/>
    <mergeCell ref="T7:U7"/>
    <mergeCell ref="T6:U6"/>
    <mergeCell ref="T5:U5"/>
    <mergeCell ref="T4:U4"/>
    <mergeCell ref="P7:Q7"/>
    <mergeCell ref="P6:Q6"/>
    <mergeCell ref="P5:Q5"/>
    <mergeCell ref="P4:Q4"/>
    <mergeCell ref="R4:S4"/>
    <mergeCell ref="R5:S5"/>
    <mergeCell ref="R6:S6"/>
    <mergeCell ref="R7:S7"/>
    <mergeCell ref="T74:U74"/>
    <mergeCell ref="AD8:AE8"/>
    <mergeCell ref="AD4:AE4"/>
    <mergeCell ref="AD5:AE5"/>
    <mergeCell ref="AD6:AE6"/>
    <mergeCell ref="AD7:AE7"/>
    <mergeCell ref="Z4:AA4"/>
    <mergeCell ref="Z5:AA5"/>
    <mergeCell ref="Z6:AA6"/>
    <mergeCell ref="Z7:AA7"/>
    <mergeCell ref="Z8:AA8"/>
    <mergeCell ref="Z85:AA85"/>
    <mergeCell ref="X4:Y4"/>
    <mergeCell ref="X5:Y5"/>
    <mergeCell ref="X6:Y6"/>
    <mergeCell ref="X7:Y7"/>
    <mergeCell ref="X8:Y8"/>
    <mergeCell ref="X44:Y44"/>
    <mergeCell ref="V8:W8"/>
    <mergeCell ref="V7:W7"/>
    <mergeCell ref="V6:W6"/>
    <mergeCell ref="V5:W5"/>
    <mergeCell ref="V4:W4"/>
    <mergeCell ref="V74:W7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Q93"/>
  <sheetViews>
    <sheetView view="pageBreakPreview" zoomScaleNormal="75" zoomScaleSheetLayoutView="55" workbookViewId="0">
      <pane xSplit="5" ySplit="10" topLeftCell="X74" activePane="bottomRight" state="frozen"/>
      <selection pane="topRight" activeCell="F1" sqref="F1"/>
      <selection pane="bottomLeft" activeCell="A11" sqref="A11"/>
      <selection pane="bottomRight" activeCell="AD5" sqref="AD5:AE5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796875" style="53" customWidth="1"/>
    <col min="31" max="31" width="8.3984375" style="53" bestFit="1" customWidth="1"/>
    <col min="32" max="32" width="12.796875" style="53" customWidth="1"/>
    <col min="33" max="33" width="8.3984375" style="53" bestFit="1" customWidth="1"/>
    <col min="34" max="50" width="8.8984375" style="53"/>
    <col min="51" max="16384" width="8.8984375" style="18"/>
  </cols>
  <sheetData>
    <row r="1" spans="1:121" s="19" customFormat="1" ht="19.8">
      <c r="A1" s="1" t="s">
        <v>280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</row>
    <row r="2" spans="1:121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</row>
    <row r="3" spans="1:121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</row>
    <row r="4" spans="1:121">
      <c r="A4" s="20"/>
      <c r="B4" s="21"/>
      <c r="C4" s="126"/>
      <c r="D4" s="950" t="s">
        <v>176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200</v>
      </c>
      <c r="Y4" s="1049"/>
      <c r="Z4" s="955" t="s">
        <v>210</v>
      </c>
      <c r="AA4" s="1049"/>
      <c r="AB4" s="1067" t="s">
        <v>220</v>
      </c>
      <c r="AC4" s="1068"/>
      <c r="AD4" s="1044" t="s">
        <v>279</v>
      </c>
      <c r="AE4" s="1049"/>
      <c r="AF4" s="1036" t="s">
        <v>267</v>
      </c>
      <c r="AG4" s="952"/>
    </row>
    <row r="5" spans="1:121">
      <c r="A5" s="22"/>
      <c r="C5" s="49"/>
      <c r="D5" s="966" t="s">
        <v>178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179</v>
      </c>
      <c r="U5" s="958"/>
      <c r="V5" s="957" t="s">
        <v>180</v>
      </c>
      <c r="W5" s="958"/>
      <c r="X5" s="957" t="s">
        <v>201</v>
      </c>
      <c r="Y5" s="959"/>
      <c r="Z5" s="958" t="s">
        <v>202</v>
      </c>
      <c r="AA5" s="959"/>
      <c r="AB5" s="1069" t="s">
        <v>221</v>
      </c>
      <c r="AC5" s="1070"/>
      <c r="AD5" s="958" t="s">
        <v>266</v>
      </c>
      <c r="AE5" s="959"/>
      <c r="AF5" s="1041" t="s">
        <v>268</v>
      </c>
      <c r="AG5" s="968"/>
    </row>
    <row r="6" spans="1:121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1065" t="s">
        <v>117</v>
      </c>
      <c r="AC6" s="1066"/>
      <c r="AD6" s="963" t="s">
        <v>119</v>
      </c>
      <c r="AE6" s="965"/>
      <c r="AF6" s="1034" t="s">
        <v>260</v>
      </c>
      <c r="AG6" s="1035"/>
    </row>
    <row r="7" spans="1:121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261</v>
      </c>
      <c r="Y7" s="964"/>
      <c r="Z7" s="954" t="s">
        <v>262</v>
      </c>
      <c r="AA7" s="964"/>
      <c r="AB7" s="1061" t="s">
        <v>265</v>
      </c>
      <c r="AC7" s="1062"/>
      <c r="AD7" s="954"/>
      <c r="AE7" s="964"/>
      <c r="AF7" s="1038"/>
      <c r="AG7" s="951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</row>
    <row r="8" spans="1:121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263</v>
      </c>
      <c r="U8" s="974"/>
      <c r="V8" s="973" t="s">
        <v>71</v>
      </c>
      <c r="W8" s="974"/>
      <c r="X8" s="973" t="s">
        <v>71</v>
      </c>
      <c r="Y8" s="975"/>
      <c r="Z8" s="974" t="s">
        <v>264</v>
      </c>
      <c r="AA8" s="975"/>
      <c r="AB8" s="1063" t="s">
        <v>264</v>
      </c>
      <c r="AC8" s="1064"/>
      <c r="AD8" s="974"/>
      <c r="AE8" s="975"/>
      <c r="AF8" s="1032"/>
      <c r="AG8" s="972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</row>
    <row r="9" spans="1:121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65"/>
      <c r="AG9" s="66"/>
    </row>
    <row r="10" spans="1:12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38" t="s">
        <v>33</v>
      </c>
      <c r="AC10" s="344" t="s">
        <v>42</v>
      </c>
      <c r="AD10" s="470" t="s">
        <v>33</v>
      </c>
      <c r="AE10" s="416" t="s">
        <v>42</v>
      </c>
      <c r="AF10" s="310" t="s">
        <v>33</v>
      </c>
      <c r="AG10" s="129" t="s">
        <v>42</v>
      </c>
    </row>
    <row r="11" spans="1:121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439">
        <v>192260</v>
      </c>
      <c r="AC11" s="346">
        <v>100</v>
      </c>
      <c r="AD11" s="162">
        <v>210000</v>
      </c>
      <c r="AE11" s="173">
        <v>100</v>
      </c>
      <c r="AF11" s="162">
        <v>250000</v>
      </c>
      <c r="AG11" s="173">
        <v>100</v>
      </c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</row>
    <row r="12" spans="1:121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40">
        <v>155322</v>
      </c>
      <c r="AC12" s="348">
        <v>0.8</v>
      </c>
      <c r="AD12" s="471">
        <v>171600</v>
      </c>
      <c r="AE12" s="417">
        <f>AD12/(AD12+AD13)</f>
        <v>0.8101983002832861</v>
      </c>
      <c r="AF12" s="121">
        <v>212000</v>
      </c>
      <c r="AG12" s="72">
        <f>AF12/(AF12+AF13)</f>
        <v>0.84126984126984128</v>
      </c>
    </row>
    <row r="13" spans="1:121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41">
        <v>38749</v>
      </c>
      <c r="AC13" s="350">
        <v>0.2</v>
      </c>
      <c r="AD13" s="472">
        <v>40200</v>
      </c>
      <c r="AE13" s="418">
        <f>1-AE12</f>
        <v>0.1898016997167139</v>
      </c>
      <c r="AF13" s="122">
        <v>40000</v>
      </c>
      <c r="AG13" s="73">
        <f>1-AG12</f>
        <v>0.15873015873015872</v>
      </c>
    </row>
    <row r="14" spans="1:121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42">
        <v>-1810</v>
      </c>
      <c r="AC14" s="352"/>
      <c r="AD14" s="473">
        <v>-1800</v>
      </c>
      <c r="AE14" s="419"/>
      <c r="AF14" s="123">
        <v>-2000</v>
      </c>
      <c r="AG14" s="64"/>
    </row>
    <row r="15" spans="1:121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439">
        <v>12305</v>
      </c>
      <c r="AC15" s="346">
        <v>6.4</v>
      </c>
      <c r="AD15" s="162">
        <v>12500</v>
      </c>
      <c r="AE15" s="173">
        <f>AD15/AD11*100</f>
        <v>5.9523809523809517</v>
      </c>
      <c r="AF15" s="162">
        <v>15500</v>
      </c>
      <c r="AG15" s="173">
        <f>AF15/AF11*100</f>
        <v>6.2</v>
      </c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</row>
    <row r="16" spans="1:121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40">
        <v>5572</v>
      </c>
      <c r="AC16" s="353">
        <v>0.33</v>
      </c>
      <c r="AD16" s="471">
        <v>7400</v>
      </c>
      <c r="AE16" s="417">
        <f>AD16/(AD16+AD17)</f>
        <v>0.44047619047619047</v>
      </c>
      <c r="AF16" s="121">
        <v>9400</v>
      </c>
      <c r="AG16" s="72">
        <f>AF16/(AF16+AF17)</f>
        <v>0.47236180904522612</v>
      </c>
    </row>
    <row r="17" spans="1:121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41">
        <v>11107</v>
      </c>
      <c r="AC17" s="354">
        <v>0.67</v>
      </c>
      <c r="AD17" s="472">
        <v>9400</v>
      </c>
      <c r="AE17" s="418">
        <f>1-AE16</f>
        <v>0.55952380952380953</v>
      </c>
      <c r="AF17" s="122">
        <v>10500</v>
      </c>
      <c r="AG17" s="73">
        <f>1-AG16</f>
        <v>0.52763819095477382</v>
      </c>
    </row>
    <row r="18" spans="1:121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42">
        <v>-4375</v>
      </c>
      <c r="AC18" s="352"/>
      <c r="AD18" s="473">
        <v>-4300</v>
      </c>
      <c r="AE18" s="419"/>
      <c r="AF18" s="123">
        <v>-4400</v>
      </c>
      <c r="AG18" s="64"/>
    </row>
    <row r="19" spans="1:121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443">
        <v>2221</v>
      </c>
      <c r="AC19" s="356"/>
      <c r="AD19" s="176"/>
      <c r="AE19" s="177"/>
      <c r="AF19" s="176"/>
      <c r="AG19" s="177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</row>
    <row r="20" spans="1:121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40">
        <v>2138</v>
      </c>
      <c r="AC20" s="357"/>
      <c r="AD20" s="471"/>
      <c r="AE20" s="422"/>
      <c r="AF20" s="121"/>
      <c r="AG20" s="74"/>
    </row>
    <row r="21" spans="1:121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41">
        <v>-762</v>
      </c>
      <c r="AC21" s="358"/>
      <c r="AD21" s="472"/>
      <c r="AE21" s="423"/>
      <c r="AF21" s="122"/>
      <c r="AG21" s="63"/>
    </row>
    <row r="22" spans="1:121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41">
        <v>372</v>
      </c>
      <c r="AC22" s="358"/>
      <c r="AD22" s="472"/>
      <c r="AE22" s="423"/>
      <c r="AF22" s="122"/>
      <c r="AG22" s="63"/>
    </row>
    <row r="23" spans="1:121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42">
        <v>473</v>
      </c>
      <c r="AC23" s="352"/>
      <c r="AD23" s="473"/>
      <c r="AE23" s="419"/>
      <c r="AF23" s="123"/>
      <c r="AG23" s="64"/>
    </row>
    <row r="24" spans="1:121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444">
        <v>14526</v>
      </c>
      <c r="AC24" s="360">
        <v>7.6</v>
      </c>
      <c r="AD24" s="180">
        <v>14600</v>
      </c>
      <c r="AE24" s="183">
        <f>AD24/AD11*100</f>
        <v>6.9523809523809526</v>
      </c>
      <c r="AF24" s="180">
        <v>16500</v>
      </c>
      <c r="AG24" s="183">
        <f>AF24/AF11*100</f>
        <v>6.6000000000000005</v>
      </c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</row>
    <row r="25" spans="1:121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443">
        <v>-804</v>
      </c>
      <c r="AC25" s="356"/>
      <c r="AD25" s="176"/>
      <c r="AE25" s="177"/>
      <c r="AF25" s="176"/>
      <c r="AG25" s="177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</row>
    <row r="26" spans="1:121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40">
        <v>37</v>
      </c>
      <c r="AC26" s="357"/>
      <c r="AD26" s="471"/>
      <c r="AE26" s="422"/>
      <c r="AF26" s="121"/>
      <c r="AG26" s="74"/>
    </row>
    <row r="27" spans="1:121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41">
        <v>92</v>
      </c>
      <c r="AC27" s="358"/>
      <c r="AD27" s="472"/>
      <c r="AE27" s="423"/>
      <c r="AF27" s="122"/>
      <c r="AG27" s="63"/>
    </row>
    <row r="28" spans="1:121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41">
        <v>57</v>
      </c>
      <c r="AC28" s="358"/>
      <c r="AD28" s="472"/>
      <c r="AE28" s="423"/>
      <c r="AF28" s="122"/>
      <c r="AG28" s="63"/>
    </row>
    <row r="29" spans="1:121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41">
        <v>50</v>
      </c>
      <c r="AC29" s="358"/>
      <c r="AD29" s="472"/>
      <c r="AE29" s="423"/>
      <c r="AF29" s="122"/>
      <c r="AG29" s="63"/>
    </row>
    <row r="30" spans="1:121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41"/>
      <c r="AC30" s="358"/>
      <c r="AD30" s="472"/>
      <c r="AE30" s="423"/>
      <c r="AF30" s="122"/>
      <c r="AG30" s="63"/>
    </row>
    <row r="31" spans="1:121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41">
        <v>-861</v>
      </c>
      <c r="AC31" s="358"/>
      <c r="AD31" s="472"/>
      <c r="AE31" s="423"/>
      <c r="AF31" s="122"/>
      <c r="AG31" s="63"/>
    </row>
    <row r="32" spans="1:121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41">
        <v>-91</v>
      </c>
      <c r="AC32" s="358"/>
      <c r="AD32" s="472"/>
      <c r="AE32" s="423"/>
      <c r="AF32" s="122"/>
      <c r="AG32" s="63"/>
    </row>
    <row r="33" spans="1:121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41"/>
      <c r="AC33" s="358"/>
      <c r="AD33" s="472"/>
      <c r="AE33" s="423"/>
      <c r="AF33" s="122"/>
      <c r="AG33" s="63"/>
    </row>
    <row r="34" spans="1:121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41"/>
      <c r="AC34" s="358"/>
      <c r="AD34" s="472"/>
      <c r="AE34" s="423"/>
      <c r="AF34" s="122"/>
      <c r="AG34" s="63"/>
    </row>
    <row r="35" spans="1:121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42"/>
      <c r="AC35" s="352"/>
      <c r="AD35" s="473"/>
      <c r="AE35" s="419"/>
      <c r="AF35" s="123"/>
      <c r="AG35" s="64"/>
    </row>
    <row r="36" spans="1:121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42">
        <v>-89</v>
      </c>
      <c r="AC36" s="352"/>
      <c r="AD36" s="473"/>
      <c r="AE36" s="419"/>
      <c r="AF36" s="123"/>
      <c r="AG36" s="64"/>
    </row>
    <row r="37" spans="1:121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443">
        <v>13721</v>
      </c>
      <c r="AC37" s="356"/>
      <c r="AD37" s="176"/>
      <c r="AE37" s="177"/>
      <c r="AF37" s="176"/>
      <c r="AG37" s="177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</row>
    <row r="38" spans="1:121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445">
        <v>8591</v>
      </c>
      <c r="AC38" s="362">
        <v>4.5</v>
      </c>
      <c r="AD38" s="311">
        <v>8600</v>
      </c>
      <c r="AE38" s="191">
        <f>AD38/AD11*100</f>
        <v>4.0952380952380958</v>
      </c>
      <c r="AF38" s="311">
        <v>10200</v>
      </c>
      <c r="AG38" s="191">
        <f>AF38/AF11*100</f>
        <v>4.08</v>
      </c>
    </row>
    <row r="39" spans="1:12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155"/>
      <c r="AG39" s="157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</row>
    <row r="40" spans="1:121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46">
        <v>49.02</v>
      </c>
      <c r="AC40" s="364"/>
      <c r="AD40" s="476">
        <v>49.07</v>
      </c>
      <c r="AE40" s="424"/>
      <c r="AF40" s="124"/>
      <c r="AG40" s="77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</row>
    <row r="41" spans="1:121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47">
        <v>12</v>
      </c>
      <c r="AC41" s="366"/>
      <c r="AD41" s="477">
        <v>12</v>
      </c>
      <c r="AE41" s="425"/>
      <c r="AF41" s="125"/>
      <c r="AG41" s="79"/>
    </row>
    <row r="42" spans="1:121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48">
        <v>0.245</v>
      </c>
      <c r="AC42" s="368"/>
      <c r="AD42" s="478">
        <v>0.245</v>
      </c>
      <c r="AE42" s="426"/>
      <c r="AF42" s="220"/>
      <c r="AG42" s="81"/>
    </row>
    <row r="43" spans="1:121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75"/>
      <c r="AG43" s="84"/>
    </row>
    <row r="44" spans="1:121" s="56" customForma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987" t="s">
        <v>33</v>
      </c>
      <c r="AA44" s="988"/>
      <c r="AB44" s="1059" t="s">
        <v>33</v>
      </c>
      <c r="AC44" s="1060"/>
      <c r="AD44" s="987" t="s">
        <v>33</v>
      </c>
      <c r="AE44" s="988"/>
      <c r="AF44" s="991" t="s">
        <v>33</v>
      </c>
      <c r="AG44" s="990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</row>
    <row r="45" spans="1:121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449">
        <v>375180</v>
      </c>
      <c r="AC45" s="370"/>
      <c r="AD45" s="194"/>
      <c r="AE45" s="195"/>
      <c r="AF45" s="194"/>
      <c r="AG45" s="195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</row>
    <row r="46" spans="1:121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50">
        <v>176543</v>
      </c>
      <c r="AC46" s="372"/>
      <c r="AD46" s="481"/>
      <c r="AE46" s="427"/>
      <c r="AF46" s="86"/>
      <c r="AG46" s="87"/>
    </row>
    <row r="47" spans="1:121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51">
        <v>94404</v>
      </c>
      <c r="AC47" s="374"/>
      <c r="AD47" s="482"/>
      <c r="AE47" s="428"/>
      <c r="AF47" s="89"/>
      <c r="AG47" s="90"/>
    </row>
    <row r="48" spans="1:121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51">
        <v>104232</v>
      </c>
      <c r="AC48" s="374"/>
      <c r="AD48" s="482"/>
      <c r="AE48" s="428"/>
      <c r="AF48" s="89"/>
      <c r="AG48" s="90"/>
    </row>
    <row r="49" spans="1:121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52">
        <v>93760</v>
      </c>
      <c r="AC49" s="376"/>
      <c r="AD49" s="407"/>
      <c r="AE49" s="429"/>
      <c r="AF49" s="139"/>
      <c r="AG49" s="140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</row>
    <row r="50" spans="1:121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449">
        <v>147352</v>
      </c>
      <c r="AC50" s="370"/>
      <c r="AD50" s="194"/>
      <c r="AE50" s="195"/>
      <c r="AF50" s="194"/>
      <c r="AG50" s="195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</row>
    <row r="51" spans="1:121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53">
        <v>23189</v>
      </c>
      <c r="AC51" s="372"/>
      <c r="AD51" s="481"/>
      <c r="AE51" s="427"/>
      <c r="AF51" s="86"/>
      <c r="AG51" s="87"/>
    </row>
    <row r="52" spans="1:121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54">
        <v>29000</v>
      </c>
      <c r="AC52" s="374"/>
      <c r="AD52" s="482"/>
      <c r="AE52" s="428"/>
      <c r="AF52" s="89"/>
      <c r="AG52" s="90"/>
    </row>
    <row r="53" spans="1:121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54">
        <v>29007</v>
      </c>
      <c r="AC53" s="374"/>
      <c r="AD53" s="482"/>
      <c r="AE53" s="428"/>
      <c r="AF53" s="89"/>
      <c r="AG53" s="90"/>
    </row>
    <row r="54" spans="1:121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54">
        <v>15854</v>
      </c>
      <c r="AC54" s="374"/>
      <c r="AD54" s="482"/>
      <c r="AE54" s="428"/>
      <c r="AF54" s="89"/>
      <c r="AG54" s="90"/>
    </row>
    <row r="55" spans="1:121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52">
        <v>15768</v>
      </c>
      <c r="AC55" s="379"/>
      <c r="AD55" s="488"/>
      <c r="AE55" s="430"/>
      <c r="AF55" s="92"/>
      <c r="AG55" s="93"/>
    </row>
    <row r="56" spans="1:121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455">
        <v>227827</v>
      </c>
      <c r="AC56" s="381"/>
      <c r="AD56" s="198"/>
      <c r="AE56" s="199"/>
      <c r="AF56" s="198"/>
      <c r="AG56" s="199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</row>
    <row r="57" spans="1:121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56">
        <v>22393</v>
      </c>
      <c r="AC57" s="383"/>
      <c r="AD57" s="531"/>
      <c r="AE57" s="431"/>
      <c r="AF57" s="95"/>
      <c r="AG57" s="96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</row>
    <row r="58" spans="1:121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54">
        <v>19617</v>
      </c>
      <c r="AC58" s="374"/>
      <c r="AD58" s="482"/>
      <c r="AE58" s="428"/>
      <c r="AF58" s="89"/>
      <c r="AG58" s="90"/>
    </row>
    <row r="59" spans="1:121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54">
        <v>151269</v>
      </c>
      <c r="AC59" s="374"/>
      <c r="AD59" s="482"/>
      <c r="AE59" s="428"/>
      <c r="AF59" s="89"/>
      <c r="AG59" s="90"/>
    </row>
    <row r="60" spans="1:121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57">
        <v>34383</v>
      </c>
      <c r="AC60" s="385"/>
      <c r="AD60" s="489"/>
      <c r="AE60" s="432"/>
      <c r="AF60" s="221"/>
      <c r="AG60" s="97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</row>
    <row r="61" spans="1:121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58">
        <v>1288.42</v>
      </c>
      <c r="AC61" s="370"/>
      <c r="AD61" s="486"/>
      <c r="AE61" s="433"/>
      <c r="AF61" s="99"/>
      <c r="AG61" s="85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</row>
    <row r="62" spans="1:121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59">
        <v>0.60199999999999998</v>
      </c>
      <c r="AC62" s="388"/>
      <c r="AD62" s="487"/>
      <c r="AE62" s="434"/>
      <c r="AF62" s="101"/>
      <c r="AG62" s="102"/>
      <c r="AH62" s="83"/>
      <c r="AI62" s="83"/>
      <c r="AJ62" s="83"/>
      <c r="AK62" s="8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</row>
    <row r="63" spans="1:121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59">
        <v>3.9E-2</v>
      </c>
      <c r="AC63" s="388"/>
      <c r="AD63" s="487"/>
      <c r="AE63" s="433"/>
      <c r="AF63" s="101"/>
      <c r="AG63" s="85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</row>
    <row r="64" spans="1:121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59">
        <v>2.4E-2</v>
      </c>
      <c r="AC64" s="388"/>
      <c r="AD64" s="487"/>
      <c r="AE64" s="433"/>
      <c r="AF64" s="101"/>
      <c r="AG64" s="85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</row>
    <row r="65" spans="1:121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449">
        <v>12097</v>
      </c>
      <c r="AC65" s="370"/>
      <c r="AD65" s="194"/>
      <c r="AE65" s="195"/>
      <c r="AF65" s="194"/>
      <c r="AG65" s="195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</row>
    <row r="66" spans="1:121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50">
        <v>5591</v>
      </c>
      <c r="AC66" s="372"/>
      <c r="AD66" s="481"/>
      <c r="AE66" s="427"/>
      <c r="AF66" s="86"/>
      <c r="AG66" s="87"/>
    </row>
    <row r="67" spans="1:121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51">
        <v>6352</v>
      </c>
      <c r="AC67" s="374"/>
      <c r="AD67" s="482"/>
      <c r="AE67" s="428"/>
      <c r="AF67" s="89"/>
      <c r="AG67" s="90"/>
    </row>
    <row r="68" spans="1:121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60">
        <v>153</v>
      </c>
      <c r="AC68" s="379"/>
      <c r="AD68" s="488"/>
      <c r="AE68" s="430"/>
      <c r="AF68" s="92"/>
      <c r="AG68" s="93"/>
    </row>
    <row r="69" spans="1:121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449">
        <v>17723</v>
      </c>
      <c r="AC69" s="370"/>
      <c r="AD69" s="194"/>
      <c r="AE69" s="195"/>
      <c r="AF69" s="194"/>
      <c r="AG69" s="195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</row>
    <row r="70" spans="1:121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50">
        <v>12643</v>
      </c>
      <c r="AC70" s="372"/>
      <c r="AD70" s="481"/>
      <c r="AE70" s="427"/>
      <c r="AF70" s="86"/>
      <c r="AG70" s="87"/>
    </row>
    <row r="71" spans="1:121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51">
        <v>5063</v>
      </c>
      <c r="AC71" s="374"/>
      <c r="AD71" s="482"/>
      <c r="AE71" s="428"/>
      <c r="AF71" s="89"/>
      <c r="AG71" s="90"/>
    </row>
    <row r="72" spans="1:121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61">
        <v>16</v>
      </c>
      <c r="AC72" s="385"/>
      <c r="AD72" s="488"/>
      <c r="AE72" s="430"/>
      <c r="AF72" s="92"/>
      <c r="AG72" s="93"/>
    </row>
    <row r="73" spans="1:121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104"/>
      <c r="AG73" s="105"/>
    </row>
    <row r="74" spans="1:121" s="53" customForma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987" t="s">
        <v>33</v>
      </c>
      <c r="AA74" s="988"/>
      <c r="AB74" s="1059" t="s">
        <v>33</v>
      </c>
      <c r="AC74" s="1060"/>
      <c r="AD74" s="987" t="s">
        <v>33</v>
      </c>
      <c r="AE74" s="988"/>
      <c r="AF74" s="991" t="s">
        <v>33</v>
      </c>
      <c r="AG74" s="990"/>
    </row>
    <row r="75" spans="1:121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449">
        <v>19552</v>
      </c>
      <c r="AC75" s="370"/>
      <c r="AD75" s="194"/>
      <c r="AE75" s="195"/>
      <c r="AF75" s="194"/>
      <c r="AG75" s="195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</row>
    <row r="76" spans="1:121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449">
        <v>-16513</v>
      </c>
      <c r="AC76" s="370"/>
      <c r="AD76" s="194"/>
      <c r="AE76" s="195"/>
      <c r="AF76" s="194"/>
      <c r="AG76" s="195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</row>
    <row r="77" spans="1:121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53">
        <v>-13844</v>
      </c>
      <c r="AC77" s="372"/>
      <c r="AD77" s="483"/>
      <c r="AE77" s="427"/>
      <c r="AF77" s="142"/>
      <c r="AG77" s="87"/>
    </row>
    <row r="78" spans="1:121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52">
        <v>-651</v>
      </c>
      <c r="AC78" s="379"/>
      <c r="AD78" s="407"/>
      <c r="AE78" s="430"/>
      <c r="AF78" s="139"/>
      <c r="AG78" s="93"/>
    </row>
    <row r="79" spans="1:121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449">
        <v>1760</v>
      </c>
      <c r="AC79" s="370"/>
      <c r="AD79" s="194"/>
      <c r="AE79" s="195"/>
      <c r="AF79" s="194"/>
      <c r="AG79" s="195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</row>
    <row r="80" spans="1:121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53">
        <v>4180</v>
      </c>
      <c r="AC80" s="372"/>
      <c r="AD80" s="532"/>
      <c r="AE80" s="427"/>
      <c r="AF80" s="106"/>
      <c r="AG80" s="87"/>
    </row>
    <row r="81" spans="1:121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54" t="s">
        <v>102</v>
      </c>
      <c r="AC81" s="391"/>
      <c r="AD81" s="413"/>
      <c r="AE81" s="435"/>
      <c r="AF81" s="132"/>
      <c r="AG81" s="133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</row>
    <row r="82" spans="1:121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62">
        <v>-2105</v>
      </c>
      <c r="AC82" s="379"/>
      <c r="AD82" s="491"/>
      <c r="AE82" s="430"/>
      <c r="AF82" s="108"/>
      <c r="AG82" s="93"/>
    </row>
    <row r="83" spans="1:121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449">
        <v>32461</v>
      </c>
      <c r="AC83" s="370"/>
      <c r="AD83" s="194"/>
      <c r="AE83" s="195"/>
      <c r="AF83" s="194"/>
      <c r="AG83" s="195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</row>
    <row r="84" spans="1:121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110"/>
      <c r="AG84" s="111"/>
    </row>
    <row r="85" spans="1:121" s="48" customFormat="1" ht="54.9" customHeight="1">
      <c r="A85" s="3" t="s">
        <v>104</v>
      </c>
      <c r="B85" s="38"/>
      <c r="C85" s="38"/>
      <c r="D85" s="992" t="s">
        <v>105</v>
      </c>
      <c r="E85" s="1081"/>
      <c r="F85" s="992" t="s">
        <v>106</v>
      </c>
      <c r="G85" s="1081"/>
      <c r="H85" s="992" t="s">
        <v>76</v>
      </c>
      <c r="I85" s="1081"/>
      <c r="J85" s="992" t="s">
        <v>270</v>
      </c>
      <c r="K85" s="1081"/>
      <c r="L85" s="313"/>
      <c r="M85" s="314"/>
      <c r="N85" s="992" t="s">
        <v>272</v>
      </c>
      <c r="O85" s="993"/>
      <c r="P85" s="992" t="s">
        <v>273</v>
      </c>
      <c r="Q85" s="993"/>
      <c r="R85" s="992" t="s">
        <v>274</v>
      </c>
      <c r="S85" s="993"/>
      <c r="T85" s="997" t="s">
        <v>275</v>
      </c>
      <c r="U85" s="994"/>
      <c r="V85" s="1084"/>
      <c r="W85" s="1091"/>
      <c r="X85" s="1084"/>
      <c r="Y85" s="1088"/>
      <c r="Z85" s="1082" t="s">
        <v>276</v>
      </c>
      <c r="AA85" s="1083"/>
      <c r="AB85" s="1092" t="s">
        <v>281</v>
      </c>
      <c r="AC85" s="1093"/>
      <c r="AD85" s="496"/>
      <c r="AE85" s="533"/>
      <c r="AF85" s="317"/>
      <c r="AG85" s="314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</row>
    <row r="86" spans="1:121" s="32" customFormat="1" ht="54.9" customHeight="1">
      <c r="A86" s="3" t="s">
        <v>243</v>
      </c>
      <c r="B86" s="38"/>
      <c r="C86" s="38"/>
      <c r="D86" s="992" t="s">
        <v>244</v>
      </c>
      <c r="E86" s="1081"/>
      <c r="F86" s="992" t="s">
        <v>245</v>
      </c>
      <c r="G86" s="1081"/>
      <c r="H86" s="992" t="s">
        <v>246</v>
      </c>
      <c r="I86" s="1081"/>
      <c r="J86" s="313"/>
      <c r="K86" s="318"/>
      <c r="L86" s="992" t="s">
        <v>271</v>
      </c>
      <c r="M86" s="993"/>
      <c r="N86" s="992" t="s">
        <v>278</v>
      </c>
      <c r="O86" s="993"/>
      <c r="P86" s="997" t="s">
        <v>209</v>
      </c>
      <c r="Q86" s="999"/>
      <c r="R86" s="1090"/>
      <c r="S86" s="1081"/>
      <c r="T86" s="1084"/>
      <c r="U86" s="1085"/>
      <c r="V86" s="997" t="s">
        <v>213</v>
      </c>
      <c r="W86" s="994"/>
      <c r="X86" s="997"/>
      <c r="Y86" s="999"/>
      <c r="Z86" s="994"/>
      <c r="AA86" s="999"/>
      <c r="AB86" s="1056" t="s">
        <v>277</v>
      </c>
      <c r="AC86" s="1057"/>
      <c r="AD86" s="1085"/>
      <c r="AE86" s="1088"/>
      <c r="AF86" s="1080"/>
      <c r="AG86" s="1081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</row>
    <row r="87" spans="1:121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63">
        <v>826</v>
      </c>
      <c r="AC87" s="394"/>
      <c r="AD87" s="494"/>
      <c r="AE87" s="436"/>
      <c r="AF87" s="112"/>
      <c r="AG87" s="50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</row>
    <row r="88" spans="1:121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464">
        <v>985</v>
      </c>
      <c r="AC88" s="396"/>
      <c r="AD88" s="209"/>
      <c r="AE88" s="210"/>
      <c r="AF88" s="209"/>
      <c r="AG88" s="210"/>
    </row>
    <row r="89" spans="1:121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65">
        <v>738</v>
      </c>
      <c r="AC89" s="394"/>
      <c r="AD89" s="495"/>
      <c r="AE89" s="436"/>
      <c r="AF89" s="114"/>
      <c r="AG89" s="50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</row>
    <row r="90" spans="1:121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466">
        <v>4471</v>
      </c>
      <c r="AC90" s="399"/>
      <c r="AD90" s="213"/>
      <c r="AE90" s="214"/>
      <c r="AF90" s="213"/>
      <c r="AG90" s="214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</row>
    <row r="91" spans="1:121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67">
        <v>4026</v>
      </c>
      <c r="AC91" s="401"/>
      <c r="AD91" s="415"/>
      <c r="AE91" s="437"/>
      <c r="AF91" s="117"/>
      <c r="AG91" s="118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</row>
    <row r="92" spans="1:121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67">
        <v>372</v>
      </c>
      <c r="AC92" s="401"/>
      <c r="AD92" s="415"/>
      <c r="AE92" s="437"/>
      <c r="AF92" s="117"/>
      <c r="AG92" s="118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</row>
    <row r="93" spans="1:121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67">
        <v>73</v>
      </c>
      <c r="AC93" s="401"/>
      <c r="AD93" s="415"/>
      <c r="AE93" s="437"/>
      <c r="AF93" s="117"/>
      <c r="AG93" s="118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</row>
  </sheetData>
  <mergeCells count="131">
    <mergeCell ref="R6:S6"/>
    <mergeCell ref="R7:S7"/>
    <mergeCell ref="T7:U7"/>
    <mergeCell ref="T6:U6"/>
    <mergeCell ref="T5:U5"/>
    <mergeCell ref="T4:U4"/>
    <mergeCell ref="Z8:AA8"/>
    <mergeCell ref="Z44:AA44"/>
    <mergeCell ref="Z74:AA74"/>
    <mergeCell ref="Z4:AA4"/>
    <mergeCell ref="Z5:AA5"/>
    <mergeCell ref="Z6:AA6"/>
    <mergeCell ref="Z7:AA7"/>
    <mergeCell ref="V8:W8"/>
    <mergeCell ref="V7:W7"/>
    <mergeCell ref="V6:W6"/>
    <mergeCell ref="X8:Y8"/>
    <mergeCell ref="X44:Y44"/>
    <mergeCell ref="X74:Y74"/>
    <mergeCell ref="X4:Y4"/>
    <mergeCell ref="X5:Y5"/>
    <mergeCell ref="X6:Y6"/>
    <mergeCell ref="X7:Y7"/>
    <mergeCell ref="V86:W86"/>
    <mergeCell ref="AD86:AE86"/>
    <mergeCell ref="T85:U85"/>
    <mergeCell ref="V85:W85"/>
    <mergeCell ref="X86:Y86"/>
    <mergeCell ref="Z86:AA86"/>
    <mergeCell ref="AB85:AC85"/>
    <mergeCell ref="L4:M4"/>
    <mergeCell ref="L5:M5"/>
    <mergeCell ref="L6:M6"/>
    <mergeCell ref="L7:M7"/>
    <mergeCell ref="L8:M8"/>
    <mergeCell ref="N4:O4"/>
    <mergeCell ref="N5:O5"/>
    <mergeCell ref="N8:O8"/>
    <mergeCell ref="P7:Q7"/>
    <mergeCell ref="P6:Q6"/>
    <mergeCell ref="R85:S85"/>
    <mergeCell ref="N85:O85"/>
    <mergeCell ref="P85:Q85"/>
    <mergeCell ref="P5:Q5"/>
    <mergeCell ref="R8:S8"/>
    <mergeCell ref="N44:O44"/>
    <mergeCell ref="P44:Q44"/>
    <mergeCell ref="P8:Q8"/>
    <mergeCell ref="T8:U8"/>
    <mergeCell ref="J8:K8"/>
    <mergeCell ref="D86:E86"/>
    <mergeCell ref="F85:G85"/>
    <mergeCell ref="F86:G86"/>
    <mergeCell ref="H86:I86"/>
    <mergeCell ref="H85:I85"/>
    <mergeCell ref="D44:E44"/>
    <mergeCell ref="F44:G44"/>
    <mergeCell ref="L86:M86"/>
    <mergeCell ref="N86:O86"/>
    <mergeCell ref="P86:Q86"/>
    <mergeCell ref="R86:S86"/>
    <mergeCell ref="D85:E85"/>
    <mergeCell ref="H44:I44"/>
    <mergeCell ref="H74:I74"/>
    <mergeCell ref="J44:K44"/>
    <mergeCell ref="D74:E74"/>
    <mergeCell ref="F74:G74"/>
    <mergeCell ref="T86:U86"/>
    <mergeCell ref="R44:S44"/>
    <mergeCell ref="L74:M74"/>
    <mergeCell ref="N74:O74"/>
    <mergeCell ref="P74:Q74"/>
    <mergeCell ref="R74:S74"/>
    <mergeCell ref="T74:U74"/>
    <mergeCell ref="V74:W74"/>
    <mergeCell ref="AD74:AE74"/>
    <mergeCell ref="L44:M44"/>
    <mergeCell ref="T44:U44"/>
    <mergeCell ref="V44:W44"/>
    <mergeCell ref="J85:K85"/>
    <mergeCell ref="J74:K74"/>
    <mergeCell ref="Z85:AA85"/>
    <mergeCell ref="X85:Y85"/>
    <mergeCell ref="AD6:AE6"/>
    <mergeCell ref="H4:I4"/>
    <mergeCell ref="H5:I5"/>
    <mergeCell ref="H6:I6"/>
    <mergeCell ref="J4:K4"/>
    <mergeCell ref="J5:K5"/>
    <mergeCell ref="J6:K6"/>
    <mergeCell ref="J7:K7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P4:Q4"/>
    <mergeCell ref="R4:S4"/>
    <mergeCell ref="R5:S5"/>
    <mergeCell ref="N6:O6"/>
    <mergeCell ref="N7:O7"/>
    <mergeCell ref="V5:W5"/>
    <mergeCell ref="V4:W4"/>
    <mergeCell ref="AD7:AE7"/>
    <mergeCell ref="D8:E8"/>
    <mergeCell ref="F8:G8"/>
    <mergeCell ref="H8:I8"/>
    <mergeCell ref="AF74:AG74"/>
    <mergeCell ref="AF86:AG86"/>
    <mergeCell ref="AB4:AC4"/>
    <mergeCell ref="AB5:AC5"/>
    <mergeCell ref="AB6:AC6"/>
    <mergeCell ref="AB7:AC7"/>
    <mergeCell ref="AB8:AC8"/>
    <mergeCell ref="AB44:AC44"/>
    <mergeCell ref="AB74:AC74"/>
    <mergeCell ref="AB86:AC86"/>
    <mergeCell ref="AF4:AG4"/>
    <mergeCell ref="AF5:AG5"/>
    <mergeCell ref="AF6:AG6"/>
    <mergeCell ref="AF7:AG7"/>
    <mergeCell ref="AF8:AG8"/>
    <mergeCell ref="AF44:AG44"/>
    <mergeCell ref="AD44:AE44"/>
    <mergeCell ref="AD8:AE8"/>
    <mergeCell ref="AD4:AE4"/>
    <mergeCell ref="AD5:AE5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O93"/>
  <sheetViews>
    <sheetView view="pageBreakPreview" zoomScaleNormal="75" zoomScaleSheetLayoutView="55" workbookViewId="0">
      <pane xSplit="5" ySplit="10" topLeftCell="W77" activePane="bottomRight" state="frozen"/>
      <selection pane="topRight" activeCell="F1" sqref="F1"/>
      <selection pane="bottomLeft" activeCell="A11" sqref="A11"/>
      <selection pane="bottomRight" activeCell="AB3" sqref="AB3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customWidth="1"/>
    <col min="9" max="9" width="8.59765625" style="53" bestFit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796875" style="530" customWidth="1"/>
    <col min="29" max="29" width="8.3984375" style="530" bestFit="1" customWidth="1"/>
    <col min="30" max="30" width="12.796875" style="53" customWidth="1"/>
    <col min="31" max="31" width="8.3984375" style="53" bestFit="1" customWidth="1"/>
    <col min="32" max="48" width="8.8984375" style="53"/>
    <col min="49" max="16384" width="8.8984375" style="18"/>
  </cols>
  <sheetData>
    <row r="1" spans="1:119" s="19" customFormat="1" ht="19.8">
      <c r="A1" s="1" t="s">
        <v>249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0"/>
      <c r="AC1" s="530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119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0"/>
      <c r="AC2" s="530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</row>
    <row r="3" spans="1:119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0"/>
      <c r="AC3" s="530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</row>
    <row r="4" spans="1:119">
      <c r="A4" s="20"/>
      <c r="B4" s="21"/>
      <c r="C4" s="126"/>
      <c r="D4" s="950" t="s">
        <v>176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200</v>
      </c>
      <c r="Y4" s="1049"/>
      <c r="Z4" s="955" t="s">
        <v>210</v>
      </c>
      <c r="AA4" s="1050"/>
      <c r="AB4" s="956" t="s">
        <v>177</v>
      </c>
      <c r="AC4" s="1049"/>
      <c r="AD4" s="1036" t="s">
        <v>177</v>
      </c>
      <c r="AE4" s="952"/>
    </row>
    <row r="5" spans="1:119">
      <c r="A5" s="22"/>
      <c r="C5" s="49"/>
      <c r="D5" s="966" t="s">
        <v>178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179</v>
      </c>
      <c r="U5" s="958"/>
      <c r="V5" s="957" t="s">
        <v>180</v>
      </c>
      <c r="W5" s="958"/>
      <c r="X5" s="957" t="s">
        <v>201</v>
      </c>
      <c r="Y5" s="959"/>
      <c r="Z5" s="958" t="s">
        <v>202</v>
      </c>
      <c r="AA5" s="1010"/>
      <c r="AB5" s="958" t="s">
        <v>181</v>
      </c>
      <c r="AC5" s="959"/>
      <c r="AD5" s="1041" t="s">
        <v>181</v>
      </c>
      <c r="AE5" s="968"/>
    </row>
    <row r="6" spans="1:119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1011"/>
      <c r="AB6" s="963" t="s">
        <v>254</v>
      </c>
      <c r="AC6" s="965"/>
      <c r="AD6" s="1034" t="s">
        <v>255</v>
      </c>
      <c r="AE6" s="1035"/>
    </row>
    <row r="7" spans="1:119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256</v>
      </c>
      <c r="Y7" s="964"/>
      <c r="Z7" s="954" t="s">
        <v>257</v>
      </c>
      <c r="AA7" s="969"/>
      <c r="AB7" s="954"/>
      <c r="AC7" s="964"/>
      <c r="AD7" s="1038"/>
      <c r="AE7" s="951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</row>
    <row r="8" spans="1:119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258</v>
      </c>
      <c r="U8" s="974"/>
      <c r="V8" s="973" t="s">
        <v>71</v>
      </c>
      <c r="W8" s="974"/>
      <c r="X8" s="973" t="s">
        <v>71</v>
      </c>
      <c r="Y8" s="975"/>
      <c r="Z8" s="974" t="s">
        <v>259</v>
      </c>
      <c r="AA8" s="976"/>
      <c r="AB8" s="974"/>
      <c r="AC8" s="975"/>
      <c r="AD8" s="1032"/>
      <c r="AE8" s="972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</row>
    <row r="9" spans="1:119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65"/>
      <c r="AE9" s="66"/>
    </row>
    <row r="10" spans="1:11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320" t="s">
        <v>42</v>
      </c>
      <c r="AB10" s="470" t="s">
        <v>33</v>
      </c>
      <c r="AC10" s="416" t="s">
        <v>42</v>
      </c>
      <c r="AD10" s="310" t="s">
        <v>33</v>
      </c>
      <c r="AE10" s="129" t="s">
        <v>42</v>
      </c>
    </row>
    <row r="11" spans="1:119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216">
        <v>100</v>
      </c>
      <c r="AB11" s="162">
        <v>200300</v>
      </c>
      <c r="AC11" s="173">
        <v>100</v>
      </c>
      <c r="AD11" s="162">
        <v>233000</v>
      </c>
      <c r="AE11" s="173">
        <v>100</v>
      </c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</row>
    <row r="12" spans="1:119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321">
        <v>0.77</v>
      </c>
      <c r="AB12" s="471">
        <v>163000</v>
      </c>
      <c r="AC12" s="417">
        <v>0.81</v>
      </c>
      <c r="AD12" s="121">
        <v>192500</v>
      </c>
      <c r="AE12" s="68">
        <v>0.82</v>
      </c>
    </row>
    <row r="13" spans="1:119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322">
        <v>0.23</v>
      </c>
      <c r="AB13" s="472">
        <v>38900</v>
      </c>
      <c r="AC13" s="418">
        <v>0.19</v>
      </c>
      <c r="AD13" s="122">
        <v>42000</v>
      </c>
      <c r="AE13" s="70">
        <v>0.18</v>
      </c>
    </row>
    <row r="14" spans="1:119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323"/>
      <c r="AB14" s="473">
        <v>-1600</v>
      </c>
      <c r="AC14" s="419"/>
      <c r="AD14" s="123">
        <v>-1500</v>
      </c>
      <c r="AE14" s="64"/>
    </row>
    <row r="15" spans="1:119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216">
        <v>6.2</v>
      </c>
      <c r="AB15" s="162">
        <v>12700</v>
      </c>
      <c r="AC15" s="173">
        <f>AB15/AB11*100</f>
        <v>6.3404892661008487</v>
      </c>
      <c r="AD15" s="162">
        <v>15100</v>
      </c>
      <c r="AE15" s="173">
        <v>6.5</v>
      </c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</row>
    <row r="16" spans="1:119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324">
        <v>0.3</v>
      </c>
      <c r="AB16" s="471">
        <v>6600</v>
      </c>
      <c r="AC16" s="420">
        <v>0.39</v>
      </c>
      <c r="AD16" s="121">
        <v>7000</v>
      </c>
      <c r="AE16" s="72">
        <v>0.36</v>
      </c>
    </row>
    <row r="17" spans="1:119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325">
        <v>0.7</v>
      </c>
      <c r="AB17" s="472">
        <v>10500</v>
      </c>
      <c r="AC17" s="421">
        <v>0.61</v>
      </c>
      <c r="AD17" s="122">
        <v>12300</v>
      </c>
      <c r="AE17" s="73">
        <v>0.64</v>
      </c>
    </row>
    <row r="18" spans="1:119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323"/>
      <c r="AB18" s="473">
        <v>-4400</v>
      </c>
      <c r="AC18" s="419"/>
      <c r="AD18" s="123">
        <v>-4200</v>
      </c>
      <c r="AE18" s="64"/>
    </row>
    <row r="19" spans="1:119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217"/>
      <c r="AB19" s="176"/>
      <c r="AC19" s="177"/>
      <c r="AD19" s="176"/>
      <c r="AE19" s="177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</row>
    <row r="20" spans="1:119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326"/>
      <c r="AB20" s="471"/>
      <c r="AC20" s="422"/>
      <c r="AD20" s="121"/>
      <c r="AE20" s="74"/>
    </row>
    <row r="21" spans="1:119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327"/>
      <c r="AB21" s="472"/>
      <c r="AC21" s="423"/>
      <c r="AD21" s="122"/>
      <c r="AE21" s="63"/>
    </row>
    <row r="22" spans="1:119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327"/>
      <c r="AB22" s="472"/>
      <c r="AC22" s="423"/>
      <c r="AD22" s="122"/>
      <c r="AE22" s="63"/>
    </row>
    <row r="23" spans="1:119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323"/>
      <c r="AB23" s="473"/>
      <c r="AC23" s="419"/>
      <c r="AD23" s="123"/>
      <c r="AE23" s="64"/>
    </row>
    <row r="24" spans="1:119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218">
        <v>7.1</v>
      </c>
      <c r="AB24" s="180">
        <v>14700</v>
      </c>
      <c r="AC24" s="183">
        <f>AB24/AB11*100</f>
        <v>7.338991512730904</v>
      </c>
      <c r="AD24" s="180">
        <v>15800</v>
      </c>
      <c r="AE24" s="183">
        <v>6.8</v>
      </c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</row>
    <row r="25" spans="1:119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217"/>
      <c r="AB25" s="176"/>
      <c r="AC25" s="177"/>
      <c r="AD25" s="176"/>
      <c r="AE25" s="177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</row>
    <row r="26" spans="1:119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326"/>
      <c r="AB26" s="471"/>
      <c r="AC26" s="422"/>
      <c r="AD26" s="121"/>
      <c r="AE26" s="74"/>
    </row>
    <row r="27" spans="1:119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327"/>
      <c r="AB27" s="472"/>
      <c r="AC27" s="423"/>
      <c r="AD27" s="122"/>
      <c r="AE27" s="63"/>
    </row>
    <row r="28" spans="1:119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327"/>
      <c r="AB28" s="472"/>
      <c r="AC28" s="423"/>
      <c r="AD28" s="122"/>
      <c r="AE28" s="63"/>
    </row>
    <row r="29" spans="1:119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327"/>
      <c r="AB29" s="472"/>
      <c r="AC29" s="423"/>
      <c r="AD29" s="122"/>
      <c r="AE29" s="63"/>
    </row>
    <row r="30" spans="1:119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327"/>
      <c r="AB30" s="472"/>
      <c r="AC30" s="423"/>
      <c r="AD30" s="122"/>
      <c r="AE30" s="63"/>
    </row>
    <row r="31" spans="1:119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327"/>
      <c r="AB31" s="472"/>
      <c r="AC31" s="423"/>
      <c r="AD31" s="122"/>
      <c r="AE31" s="63"/>
    </row>
    <row r="32" spans="1:119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327"/>
      <c r="AB32" s="472"/>
      <c r="AC32" s="423"/>
      <c r="AD32" s="122"/>
      <c r="AE32" s="63"/>
    </row>
    <row r="33" spans="1:119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327"/>
      <c r="AB33" s="472"/>
      <c r="AC33" s="423"/>
      <c r="AD33" s="122"/>
      <c r="AE33" s="63"/>
    </row>
    <row r="34" spans="1:119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327"/>
      <c r="AB34" s="472"/>
      <c r="AC34" s="423"/>
      <c r="AD34" s="122"/>
      <c r="AE34" s="63"/>
    </row>
    <row r="35" spans="1:119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323"/>
      <c r="AB35" s="473"/>
      <c r="AC35" s="419"/>
      <c r="AD35" s="123"/>
      <c r="AE35" s="64"/>
    </row>
    <row r="36" spans="1:119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323"/>
      <c r="AB36" s="473"/>
      <c r="AC36" s="419"/>
      <c r="AD36" s="123"/>
      <c r="AE36" s="64"/>
    </row>
    <row r="37" spans="1:119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217"/>
      <c r="AB37" s="176"/>
      <c r="AC37" s="177"/>
      <c r="AD37" s="176"/>
      <c r="AE37" s="177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</row>
    <row r="38" spans="1:119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219">
        <v>3.7</v>
      </c>
      <c r="AB38" s="311">
        <v>8200</v>
      </c>
      <c r="AC38" s="191">
        <f>AB38/AB11*100</f>
        <v>4.0938592111832257</v>
      </c>
      <c r="AD38" s="311">
        <v>8800</v>
      </c>
      <c r="AE38" s="191">
        <v>3.8</v>
      </c>
    </row>
    <row r="39" spans="1:11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155"/>
      <c r="AE39" s="157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</row>
    <row r="40" spans="1:119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328"/>
      <c r="AB40" s="476">
        <v>46.78</v>
      </c>
      <c r="AC40" s="424"/>
      <c r="AD40" s="124"/>
      <c r="AE40" s="77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</row>
    <row r="41" spans="1:119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329"/>
      <c r="AB41" s="477">
        <v>12</v>
      </c>
      <c r="AC41" s="425"/>
      <c r="AD41" s="125"/>
      <c r="AE41" s="79"/>
    </row>
    <row r="42" spans="1:119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330"/>
      <c r="AB42" s="478">
        <v>0.25700000000000001</v>
      </c>
      <c r="AC42" s="426"/>
      <c r="AD42" s="220"/>
      <c r="AE42" s="81"/>
    </row>
    <row r="43" spans="1:119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75"/>
      <c r="AE43" s="84"/>
    </row>
    <row r="44" spans="1:119" s="56" customForma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987" t="s">
        <v>33</v>
      </c>
      <c r="AA44" s="1077"/>
      <c r="AB44" s="987" t="s">
        <v>33</v>
      </c>
      <c r="AC44" s="988"/>
      <c r="AD44" s="991" t="s">
        <v>33</v>
      </c>
      <c r="AE44" s="990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</row>
    <row r="45" spans="1:119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222"/>
      <c r="AB45" s="194"/>
      <c r="AC45" s="195"/>
      <c r="AD45" s="194"/>
      <c r="AE45" s="195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</row>
    <row r="46" spans="1:119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336"/>
      <c r="AB46" s="481"/>
      <c r="AC46" s="427"/>
      <c r="AD46" s="86"/>
      <c r="AE46" s="87"/>
    </row>
    <row r="47" spans="1:119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332"/>
      <c r="AB47" s="482"/>
      <c r="AC47" s="428"/>
      <c r="AD47" s="89"/>
      <c r="AE47" s="90"/>
    </row>
    <row r="48" spans="1:119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332"/>
      <c r="AB48" s="482"/>
      <c r="AC48" s="428"/>
      <c r="AD48" s="89"/>
      <c r="AE48" s="90"/>
    </row>
    <row r="49" spans="1:119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337"/>
      <c r="AB49" s="407"/>
      <c r="AC49" s="429"/>
      <c r="AD49" s="139"/>
      <c r="AE49" s="140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</row>
    <row r="50" spans="1:119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222"/>
      <c r="AB50" s="194"/>
      <c r="AC50" s="195"/>
      <c r="AD50" s="194"/>
      <c r="AE50" s="195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</row>
    <row r="51" spans="1:119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336"/>
      <c r="AB51" s="481"/>
      <c r="AC51" s="427"/>
      <c r="AD51" s="86"/>
      <c r="AE51" s="87"/>
    </row>
    <row r="52" spans="1:119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332"/>
      <c r="AB52" s="482"/>
      <c r="AC52" s="428"/>
      <c r="AD52" s="89"/>
      <c r="AE52" s="90"/>
    </row>
    <row r="53" spans="1:119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332"/>
      <c r="AB53" s="482"/>
      <c r="AC53" s="428"/>
      <c r="AD53" s="89"/>
      <c r="AE53" s="90"/>
    </row>
    <row r="54" spans="1:119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332"/>
      <c r="AB54" s="482"/>
      <c r="AC54" s="428"/>
      <c r="AD54" s="89"/>
      <c r="AE54" s="90"/>
    </row>
    <row r="55" spans="1:119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338"/>
      <c r="AB55" s="488"/>
      <c r="AC55" s="430"/>
      <c r="AD55" s="92"/>
      <c r="AE55" s="93"/>
    </row>
    <row r="56" spans="1:119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223"/>
      <c r="AB56" s="198"/>
      <c r="AC56" s="199"/>
      <c r="AD56" s="198"/>
      <c r="AE56" s="199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</row>
    <row r="57" spans="1:119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331"/>
      <c r="AB57" s="531"/>
      <c r="AC57" s="431"/>
      <c r="AD57" s="95"/>
      <c r="AE57" s="96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</row>
    <row r="58" spans="1:119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332"/>
      <c r="AB58" s="482"/>
      <c r="AC58" s="428"/>
      <c r="AD58" s="89"/>
      <c r="AE58" s="90"/>
    </row>
    <row r="59" spans="1:119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332"/>
      <c r="AB59" s="482"/>
      <c r="AC59" s="428"/>
      <c r="AD59" s="89"/>
      <c r="AE59" s="90"/>
    </row>
    <row r="60" spans="1:119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333"/>
      <c r="AB60" s="489"/>
      <c r="AC60" s="432"/>
      <c r="AD60" s="221"/>
      <c r="AE60" s="97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</row>
    <row r="61" spans="1:119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334"/>
      <c r="AB61" s="486"/>
      <c r="AC61" s="433"/>
      <c r="AD61" s="99"/>
      <c r="AE61" s="85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</row>
    <row r="62" spans="1:119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335"/>
      <c r="AB62" s="487"/>
      <c r="AC62" s="434"/>
      <c r="AD62" s="101"/>
      <c r="AE62" s="102"/>
      <c r="AF62" s="83"/>
      <c r="AG62" s="83"/>
      <c r="AH62" s="83"/>
      <c r="AI62" s="8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</row>
    <row r="63" spans="1:119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335"/>
      <c r="AB63" s="487"/>
      <c r="AC63" s="433"/>
      <c r="AD63" s="101"/>
      <c r="AE63" s="85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</row>
    <row r="64" spans="1:119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335"/>
      <c r="AB64" s="487"/>
      <c r="AC64" s="433"/>
      <c r="AD64" s="101"/>
      <c r="AE64" s="85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</row>
    <row r="65" spans="1:119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222"/>
      <c r="AB65" s="194"/>
      <c r="AC65" s="195"/>
      <c r="AD65" s="194"/>
      <c r="AE65" s="195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</row>
    <row r="66" spans="1:119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336"/>
      <c r="AB66" s="481"/>
      <c r="AC66" s="427"/>
      <c r="AD66" s="86"/>
      <c r="AE66" s="87"/>
    </row>
    <row r="67" spans="1:119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332"/>
      <c r="AB67" s="482"/>
      <c r="AC67" s="428"/>
      <c r="AD67" s="89"/>
      <c r="AE67" s="90"/>
    </row>
    <row r="68" spans="1:119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338"/>
      <c r="AB68" s="488"/>
      <c r="AC68" s="430"/>
      <c r="AD68" s="92"/>
      <c r="AE68" s="93"/>
    </row>
    <row r="69" spans="1:119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222"/>
      <c r="AB69" s="194"/>
      <c r="AC69" s="195"/>
      <c r="AD69" s="194"/>
      <c r="AE69" s="195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</row>
    <row r="70" spans="1:119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336"/>
      <c r="AB70" s="481"/>
      <c r="AC70" s="427"/>
      <c r="AD70" s="86"/>
      <c r="AE70" s="87"/>
    </row>
    <row r="71" spans="1:119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332"/>
      <c r="AB71" s="482"/>
      <c r="AC71" s="428"/>
      <c r="AD71" s="89"/>
      <c r="AE71" s="90"/>
    </row>
    <row r="72" spans="1:119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333"/>
      <c r="AB72" s="488"/>
      <c r="AC72" s="430"/>
      <c r="AD72" s="92"/>
      <c r="AE72" s="93"/>
    </row>
    <row r="73" spans="1:119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104"/>
      <c r="AE73" s="105"/>
    </row>
    <row r="74" spans="1:119" s="53" customForma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987" t="s">
        <v>33</v>
      </c>
      <c r="AA74" s="1077"/>
      <c r="AB74" s="987" t="s">
        <v>33</v>
      </c>
      <c r="AC74" s="988"/>
      <c r="AD74" s="991" t="s">
        <v>33</v>
      </c>
      <c r="AE74" s="990"/>
    </row>
    <row r="75" spans="1:119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222"/>
      <c r="AB75" s="194"/>
      <c r="AC75" s="195"/>
      <c r="AD75" s="194"/>
      <c r="AE75" s="195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</row>
    <row r="76" spans="1:119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222"/>
      <c r="AB76" s="194"/>
      <c r="AC76" s="195"/>
      <c r="AD76" s="194"/>
      <c r="AE76" s="195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</row>
    <row r="77" spans="1:119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11344</v>
      </c>
      <c r="AA77" s="336"/>
      <c r="AB77" s="483"/>
      <c r="AC77" s="427"/>
      <c r="AD77" s="142"/>
      <c r="AE77" s="87"/>
    </row>
    <row r="78" spans="1:119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338"/>
      <c r="AB78" s="407"/>
      <c r="AC78" s="430"/>
      <c r="AD78" s="139"/>
      <c r="AE78" s="93"/>
    </row>
    <row r="79" spans="1:119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222"/>
      <c r="AB79" s="194"/>
      <c r="AC79" s="195"/>
      <c r="AD79" s="194"/>
      <c r="AE79" s="195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</row>
    <row r="80" spans="1:119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336"/>
      <c r="AB80" s="532"/>
      <c r="AC80" s="427"/>
      <c r="AD80" s="106"/>
      <c r="AE80" s="87"/>
    </row>
    <row r="81" spans="1:119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340"/>
      <c r="AB81" s="413"/>
      <c r="AC81" s="435"/>
      <c r="AD81" s="132"/>
      <c r="AE81" s="133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</row>
    <row r="82" spans="1:119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338"/>
      <c r="AB82" s="491"/>
      <c r="AC82" s="430"/>
      <c r="AD82" s="108"/>
      <c r="AE82" s="93"/>
    </row>
    <row r="83" spans="1:119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222"/>
      <c r="AB83" s="194"/>
      <c r="AC83" s="195"/>
      <c r="AD83" s="194"/>
      <c r="AE83" s="195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</row>
    <row r="84" spans="1:119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110"/>
      <c r="AE84" s="111"/>
    </row>
    <row r="85" spans="1:119" s="48" customFormat="1" ht="54.9" customHeight="1">
      <c r="A85" s="3" t="s">
        <v>104</v>
      </c>
      <c r="B85" s="38"/>
      <c r="C85" s="38"/>
      <c r="D85" s="992" t="s">
        <v>105</v>
      </c>
      <c r="E85" s="1081"/>
      <c r="F85" s="992" t="s">
        <v>106</v>
      </c>
      <c r="G85" s="1081"/>
      <c r="H85" s="992" t="s">
        <v>76</v>
      </c>
      <c r="I85" s="1081"/>
      <c r="J85" s="992" t="s">
        <v>107</v>
      </c>
      <c r="K85" s="1081"/>
      <c r="L85" s="313"/>
      <c r="M85" s="314"/>
      <c r="N85" s="992" t="s">
        <v>108</v>
      </c>
      <c r="O85" s="993"/>
      <c r="P85" s="992" t="s">
        <v>109</v>
      </c>
      <c r="Q85" s="993"/>
      <c r="R85" s="992" t="s">
        <v>231</v>
      </c>
      <c r="S85" s="993"/>
      <c r="T85" s="997" t="s">
        <v>225</v>
      </c>
      <c r="U85" s="994"/>
      <c r="V85" s="1084"/>
      <c r="W85" s="1091"/>
      <c r="X85" s="1084"/>
      <c r="Y85" s="1088"/>
      <c r="Z85" s="1082" t="s">
        <v>238</v>
      </c>
      <c r="AA85" s="1089"/>
      <c r="AB85" s="496"/>
      <c r="AC85" s="533"/>
      <c r="AD85" s="317"/>
      <c r="AE85" s="314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</row>
    <row r="86" spans="1:119" s="32" customFormat="1" ht="54.9" customHeight="1">
      <c r="A86" s="3" t="s">
        <v>243</v>
      </c>
      <c r="B86" s="38"/>
      <c r="C86" s="38"/>
      <c r="D86" s="992" t="s">
        <v>244</v>
      </c>
      <c r="E86" s="1081"/>
      <c r="F86" s="992" t="s">
        <v>245</v>
      </c>
      <c r="G86" s="1081"/>
      <c r="H86" s="992" t="s">
        <v>246</v>
      </c>
      <c r="I86" s="1081"/>
      <c r="J86" s="313"/>
      <c r="K86" s="318"/>
      <c r="L86" s="992" t="s">
        <v>247</v>
      </c>
      <c r="M86" s="993"/>
      <c r="N86" s="992" t="s">
        <v>248</v>
      </c>
      <c r="O86" s="993"/>
      <c r="P86" s="997" t="s">
        <v>209</v>
      </c>
      <c r="Q86" s="999"/>
      <c r="R86" s="1090"/>
      <c r="S86" s="1081"/>
      <c r="T86" s="1084"/>
      <c r="U86" s="1085"/>
      <c r="V86" s="997" t="s">
        <v>213</v>
      </c>
      <c r="W86" s="994"/>
      <c r="X86" s="997"/>
      <c r="Y86" s="999"/>
      <c r="Z86" s="994"/>
      <c r="AA86" s="1007"/>
      <c r="AB86" s="1085"/>
      <c r="AC86" s="1088"/>
      <c r="AD86" s="1080"/>
      <c r="AE86" s="1081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</row>
    <row r="87" spans="1:119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342"/>
      <c r="AB87" s="494"/>
      <c r="AC87" s="436"/>
      <c r="AD87" s="112"/>
      <c r="AE87" s="50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</row>
    <row r="88" spans="1:119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24"/>
      <c r="AB88" s="209"/>
      <c r="AC88" s="210"/>
      <c r="AD88" s="209"/>
      <c r="AE88" s="210"/>
    </row>
    <row r="89" spans="1:119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342"/>
      <c r="AB89" s="495"/>
      <c r="AC89" s="436"/>
      <c r="AD89" s="114"/>
      <c r="AE89" s="50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</row>
    <row r="90" spans="1:119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25"/>
      <c r="AB90" s="213"/>
      <c r="AC90" s="214"/>
      <c r="AD90" s="213"/>
      <c r="AE90" s="214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</row>
    <row r="91" spans="1:119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341"/>
      <c r="AB91" s="415"/>
      <c r="AC91" s="437"/>
      <c r="AD91" s="117"/>
      <c r="AE91" s="118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</row>
    <row r="92" spans="1:119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341"/>
      <c r="AB92" s="415"/>
      <c r="AC92" s="437"/>
      <c r="AD92" s="117"/>
      <c r="AE92" s="118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</row>
    <row r="93" spans="1:119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341"/>
      <c r="AB93" s="415"/>
      <c r="AC93" s="437"/>
      <c r="AD93" s="117"/>
      <c r="AE93" s="118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</row>
  </sheetData>
  <mergeCells count="122">
    <mergeCell ref="X8:Y8"/>
    <mergeCell ref="X44:Y44"/>
    <mergeCell ref="X74:Y74"/>
    <mergeCell ref="X85:Y85"/>
    <mergeCell ref="X4:Y4"/>
    <mergeCell ref="X5:Y5"/>
    <mergeCell ref="X6:Y6"/>
    <mergeCell ref="X7:Y7"/>
    <mergeCell ref="V74:W74"/>
    <mergeCell ref="R6:S6"/>
    <mergeCell ref="R7:S7"/>
    <mergeCell ref="T7:U7"/>
    <mergeCell ref="T6:U6"/>
    <mergeCell ref="T5:U5"/>
    <mergeCell ref="T4:U4"/>
    <mergeCell ref="V8:W8"/>
    <mergeCell ref="V7:W7"/>
    <mergeCell ref="V6:W6"/>
    <mergeCell ref="V86:W86"/>
    <mergeCell ref="AB86:AC86"/>
    <mergeCell ref="T85:U85"/>
    <mergeCell ref="V85:W85"/>
    <mergeCell ref="X86:Y86"/>
    <mergeCell ref="Z85:AA85"/>
    <mergeCell ref="L4:M4"/>
    <mergeCell ref="L5:M5"/>
    <mergeCell ref="L6:M6"/>
    <mergeCell ref="L7:M7"/>
    <mergeCell ref="L8:M8"/>
    <mergeCell ref="N4:O4"/>
    <mergeCell ref="N5:O5"/>
    <mergeCell ref="N8:O8"/>
    <mergeCell ref="P7:Q7"/>
    <mergeCell ref="P6:Q6"/>
    <mergeCell ref="R85:S85"/>
    <mergeCell ref="N85:O85"/>
    <mergeCell ref="P85:Q85"/>
    <mergeCell ref="P5:Q5"/>
    <mergeCell ref="R8:S8"/>
    <mergeCell ref="N44:O44"/>
    <mergeCell ref="P44:Q44"/>
    <mergeCell ref="R44:S44"/>
    <mergeCell ref="P86:Q86"/>
    <mergeCell ref="R86:S86"/>
    <mergeCell ref="D85:E85"/>
    <mergeCell ref="H44:I44"/>
    <mergeCell ref="H74:I74"/>
    <mergeCell ref="J44:K44"/>
    <mergeCell ref="D74:E74"/>
    <mergeCell ref="F74:G74"/>
    <mergeCell ref="T86:U86"/>
    <mergeCell ref="L74:M74"/>
    <mergeCell ref="N74:O74"/>
    <mergeCell ref="P74:Q74"/>
    <mergeCell ref="D86:E86"/>
    <mergeCell ref="F85:G85"/>
    <mergeCell ref="F86:G86"/>
    <mergeCell ref="H86:I86"/>
    <mergeCell ref="H85:I85"/>
    <mergeCell ref="D44:E44"/>
    <mergeCell ref="F44:G44"/>
    <mergeCell ref="L86:M86"/>
    <mergeCell ref="N86:O86"/>
    <mergeCell ref="R74:S74"/>
    <mergeCell ref="T74:U74"/>
    <mergeCell ref="AB74:AC74"/>
    <mergeCell ref="L44:M44"/>
    <mergeCell ref="T44:U44"/>
    <mergeCell ref="V44:W44"/>
    <mergeCell ref="J85:K85"/>
    <mergeCell ref="H4:I4"/>
    <mergeCell ref="H5:I5"/>
    <mergeCell ref="H6:I6"/>
    <mergeCell ref="J4:K4"/>
    <mergeCell ref="J5:K5"/>
    <mergeCell ref="J6:K6"/>
    <mergeCell ref="J7:K7"/>
    <mergeCell ref="J74:K74"/>
    <mergeCell ref="AB7:AC7"/>
    <mergeCell ref="P8:Q8"/>
    <mergeCell ref="T8:U8"/>
    <mergeCell ref="J8:K8"/>
    <mergeCell ref="P4:Q4"/>
    <mergeCell ref="R4:S4"/>
    <mergeCell ref="R5:S5"/>
    <mergeCell ref="N6:O6"/>
    <mergeCell ref="N7:O7"/>
    <mergeCell ref="V5:W5"/>
    <mergeCell ref="V4:W4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D8:E8"/>
    <mergeCell ref="F8:G8"/>
    <mergeCell ref="H8:I8"/>
    <mergeCell ref="AD74:AE74"/>
    <mergeCell ref="AD86:AE86"/>
    <mergeCell ref="Z4:AA4"/>
    <mergeCell ref="Z5:AA5"/>
    <mergeCell ref="Z6:AA6"/>
    <mergeCell ref="Z7:AA7"/>
    <mergeCell ref="Z8:AA8"/>
    <mergeCell ref="Z44:AA44"/>
    <mergeCell ref="Z74:AA74"/>
    <mergeCell ref="Z86:AA86"/>
    <mergeCell ref="AD4:AE4"/>
    <mergeCell ref="AD5:AE5"/>
    <mergeCell ref="AD6:AE6"/>
    <mergeCell ref="AD7:AE7"/>
    <mergeCell ref="AD8:AE8"/>
    <mergeCell ref="AD44:AE44"/>
    <mergeCell ref="AB44:AC44"/>
    <mergeCell ref="AB8:AC8"/>
    <mergeCell ref="AB4:AC4"/>
    <mergeCell ref="AB5:AC5"/>
    <mergeCell ref="AB6:AC6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O93"/>
  <sheetViews>
    <sheetView view="pageBreakPreview" zoomScaleNormal="75" zoomScaleSheetLayoutView="55" workbookViewId="0">
      <pane xSplit="5" ySplit="10" topLeftCell="X11" activePane="bottomRight" state="frozen"/>
      <selection pane="topRight" activeCell="F1" sqref="F1"/>
      <selection pane="bottomLeft" activeCell="A11" sqref="A11"/>
      <selection pane="bottomRight" activeCell="C41" sqref="C41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customWidth="1"/>
    <col min="9" max="9" width="8.59765625" style="53" bestFit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796875" style="53" customWidth="1"/>
    <col min="29" max="29" width="8.3984375" style="53" bestFit="1" customWidth="1"/>
    <col min="30" max="30" width="12.796875" style="53" customWidth="1"/>
    <col min="31" max="31" width="8.3984375" style="53" bestFit="1" customWidth="1"/>
    <col min="32" max="48" width="8.8984375" style="53"/>
    <col min="49" max="16384" width="8.8984375" style="18"/>
  </cols>
  <sheetData>
    <row r="1" spans="1:119" s="19" customFormat="1" ht="19.8">
      <c r="A1" s="1" t="s">
        <v>249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119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</row>
    <row r="3" spans="1:119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</row>
    <row r="4" spans="1:119">
      <c r="A4" s="20"/>
      <c r="B4" s="21"/>
      <c r="C4" s="126"/>
      <c r="D4" s="950" t="s">
        <v>176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200</v>
      </c>
      <c r="Y4" s="1049"/>
      <c r="Z4" s="955" t="s">
        <v>210</v>
      </c>
      <c r="AA4" s="1050"/>
      <c r="AB4" s="1067" t="s">
        <v>177</v>
      </c>
      <c r="AC4" s="1072"/>
      <c r="AD4" s="1036" t="s">
        <v>177</v>
      </c>
      <c r="AE4" s="952"/>
    </row>
    <row r="5" spans="1:119">
      <c r="A5" s="22"/>
      <c r="C5" s="49"/>
      <c r="D5" s="966" t="s">
        <v>178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179</v>
      </c>
      <c r="U5" s="958"/>
      <c r="V5" s="957" t="s">
        <v>180</v>
      </c>
      <c r="W5" s="958"/>
      <c r="X5" s="957" t="s">
        <v>201</v>
      </c>
      <c r="Y5" s="959"/>
      <c r="Z5" s="958" t="s">
        <v>202</v>
      </c>
      <c r="AA5" s="1010"/>
      <c r="AB5" s="1069" t="s">
        <v>181</v>
      </c>
      <c r="AC5" s="1073"/>
      <c r="AD5" s="1041" t="s">
        <v>181</v>
      </c>
      <c r="AE5" s="968"/>
    </row>
    <row r="6" spans="1:119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1011"/>
      <c r="AB6" s="1065" t="s">
        <v>119</v>
      </c>
      <c r="AC6" s="1074"/>
      <c r="AD6" s="1034" t="s">
        <v>260</v>
      </c>
      <c r="AE6" s="1035"/>
    </row>
    <row r="7" spans="1:119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250</v>
      </c>
      <c r="Y7" s="964"/>
      <c r="Z7" s="954" t="s">
        <v>251</v>
      </c>
      <c r="AA7" s="969"/>
      <c r="AB7" s="1061"/>
      <c r="AC7" s="1075"/>
      <c r="AD7" s="1038"/>
      <c r="AE7" s="951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</row>
    <row r="8" spans="1:119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252</v>
      </c>
      <c r="U8" s="974"/>
      <c r="V8" s="973" t="s">
        <v>71</v>
      </c>
      <c r="W8" s="974"/>
      <c r="X8" s="973" t="s">
        <v>71</v>
      </c>
      <c r="Y8" s="975"/>
      <c r="Z8" s="974" t="s">
        <v>253</v>
      </c>
      <c r="AA8" s="976"/>
      <c r="AB8" s="1063"/>
      <c r="AC8" s="1076"/>
      <c r="AD8" s="1032"/>
      <c r="AE8" s="972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</row>
    <row r="9" spans="1:119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65"/>
      <c r="AC9" s="66"/>
      <c r="AD9" s="65"/>
      <c r="AE9" s="66"/>
    </row>
    <row r="10" spans="1:11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320" t="s">
        <v>42</v>
      </c>
      <c r="AB10" s="438" t="s">
        <v>33</v>
      </c>
      <c r="AC10" s="497" t="s">
        <v>42</v>
      </c>
      <c r="AD10" s="310" t="s">
        <v>33</v>
      </c>
      <c r="AE10" s="129" t="s">
        <v>42</v>
      </c>
    </row>
    <row r="11" spans="1:119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216">
        <v>100</v>
      </c>
      <c r="AB11" s="439">
        <v>200300</v>
      </c>
      <c r="AC11" s="498">
        <v>100</v>
      </c>
      <c r="AD11" s="162">
        <v>233000</v>
      </c>
      <c r="AE11" s="173">
        <v>100</v>
      </c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</row>
    <row r="12" spans="1:119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321">
        <v>0.77</v>
      </c>
      <c r="AB12" s="440">
        <v>163000</v>
      </c>
      <c r="AC12" s="499">
        <v>0.81</v>
      </c>
      <c r="AD12" s="121">
        <v>192500</v>
      </c>
      <c r="AE12" s="68">
        <v>0.82</v>
      </c>
    </row>
    <row r="13" spans="1:119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322">
        <v>0.23</v>
      </c>
      <c r="AB13" s="441">
        <v>38900</v>
      </c>
      <c r="AC13" s="500">
        <v>0.19</v>
      </c>
      <c r="AD13" s="122">
        <v>42000</v>
      </c>
      <c r="AE13" s="70">
        <v>0.18</v>
      </c>
    </row>
    <row r="14" spans="1:119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323"/>
      <c r="AB14" s="442">
        <v>-1600</v>
      </c>
      <c r="AC14" s="501"/>
      <c r="AD14" s="123">
        <v>-1500</v>
      </c>
      <c r="AE14" s="64"/>
    </row>
    <row r="15" spans="1:119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216">
        <v>6.2</v>
      </c>
      <c r="AB15" s="439">
        <v>12700</v>
      </c>
      <c r="AC15" s="498">
        <f>AB15/AB11*100</f>
        <v>6.3404892661008487</v>
      </c>
      <c r="AD15" s="162">
        <v>15100</v>
      </c>
      <c r="AE15" s="173">
        <v>6.5</v>
      </c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</row>
    <row r="16" spans="1:119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324">
        <v>0.3</v>
      </c>
      <c r="AB16" s="440">
        <v>6600</v>
      </c>
      <c r="AC16" s="502">
        <v>0.39</v>
      </c>
      <c r="AD16" s="121">
        <v>7000</v>
      </c>
      <c r="AE16" s="72">
        <v>0.36</v>
      </c>
    </row>
    <row r="17" spans="1:119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325">
        <v>0.7</v>
      </c>
      <c r="AB17" s="441">
        <v>10500</v>
      </c>
      <c r="AC17" s="503">
        <v>0.61</v>
      </c>
      <c r="AD17" s="122">
        <v>12300</v>
      </c>
      <c r="AE17" s="73">
        <v>0.64</v>
      </c>
    </row>
    <row r="18" spans="1:119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323"/>
      <c r="AB18" s="442">
        <v>-4400</v>
      </c>
      <c r="AC18" s="501"/>
      <c r="AD18" s="123">
        <v>-4200</v>
      </c>
      <c r="AE18" s="64"/>
    </row>
    <row r="19" spans="1:119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217"/>
      <c r="AB19" s="443"/>
      <c r="AC19" s="504"/>
      <c r="AD19" s="176"/>
      <c r="AE19" s="177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</row>
    <row r="20" spans="1:119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326"/>
      <c r="AB20" s="440"/>
      <c r="AC20" s="505"/>
      <c r="AD20" s="121"/>
      <c r="AE20" s="74"/>
    </row>
    <row r="21" spans="1:119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327"/>
      <c r="AB21" s="441"/>
      <c r="AC21" s="506"/>
      <c r="AD21" s="122"/>
      <c r="AE21" s="63"/>
    </row>
    <row r="22" spans="1:119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327"/>
      <c r="AB22" s="441"/>
      <c r="AC22" s="506"/>
      <c r="AD22" s="122"/>
      <c r="AE22" s="63"/>
    </row>
    <row r="23" spans="1:119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323"/>
      <c r="AB23" s="442"/>
      <c r="AC23" s="501"/>
      <c r="AD23" s="123"/>
      <c r="AE23" s="64"/>
    </row>
    <row r="24" spans="1:119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218">
        <v>7.1</v>
      </c>
      <c r="AB24" s="444">
        <v>14700</v>
      </c>
      <c r="AC24" s="507">
        <f>AB24/AB11*100</f>
        <v>7.338991512730904</v>
      </c>
      <c r="AD24" s="180">
        <v>15800</v>
      </c>
      <c r="AE24" s="183">
        <v>6.8</v>
      </c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</row>
    <row r="25" spans="1:119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217"/>
      <c r="AB25" s="443"/>
      <c r="AC25" s="504"/>
      <c r="AD25" s="176"/>
      <c r="AE25" s="177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</row>
    <row r="26" spans="1:119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326"/>
      <c r="AB26" s="440"/>
      <c r="AC26" s="505"/>
      <c r="AD26" s="121"/>
      <c r="AE26" s="74"/>
    </row>
    <row r="27" spans="1:119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327"/>
      <c r="AB27" s="441"/>
      <c r="AC27" s="506"/>
      <c r="AD27" s="122"/>
      <c r="AE27" s="63"/>
    </row>
    <row r="28" spans="1:119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327"/>
      <c r="AB28" s="441"/>
      <c r="AC28" s="506"/>
      <c r="AD28" s="122"/>
      <c r="AE28" s="63"/>
    </row>
    <row r="29" spans="1:119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327"/>
      <c r="AB29" s="441"/>
      <c r="AC29" s="506"/>
      <c r="AD29" s="122"/>
      <c r="AE29" s="63"/>
    </row>
    <row r="30" spans="1:119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327"/>
      <c r="AB30" s="441"/>
      <c r="AC30" s="506"/>
      <c r="AD30" s="122"/>
      <c r="AE30" s="63"/>
    </row>
    <row r="31" spans="1:119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327"/>
      <c r="AB31" s="441"/>
      <c r="AC31" s="506"/>
      <c r="AD31" s="122"/>
      <c r="AE31" s="63"/>
    </row>
    <row r="32" spans="1:119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327"/>
      <c r="AB32" s="441"/>
      <c r="AC32" s="506"/>
      <c r="AD32" s="122"/>
      <c r="AE32" s="63"/>
    </row>
    <row r="33" spans="1:119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327"/>
      <c r="AB33" s="441"/>
      <c r="AC33" s="506"/>
      <c r="AD33" s="122"/>
      <c r="AE33" s="63"/>
    </row>
    <row r="34" spans="1:119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327"/>
      <c r="AB34" s="441"/>
      <c r="AC34" s="506"/>
      <c r="AD34" s="122"/>
      <c r="AE34" s="63"/>
    </row>
    <row r="35" spans="1:119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323"/>
      <c r="AB35" s="442"/>
      <c r="AC35" s="501"/>
      <c r="AD35" s="123"/>
      <c r="AE35" s="64"/>
    </row>
    <row r="36" spans="1:119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323"/>
      <c r="AB36" s="442"/>
      <c r="AC36" s="501"/>
      <c r="AD36" s="123"/>
      <c r="AE36" s="64"/>
    </row>
    <row r="37" spans="1:119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217"/>
      <c r="AB37" s="443"/>
      <c r="AC37" s="504"/>
      <c r="AD37" s="176"/>
      <c r="AE37" s="177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</row>
    <row r="38" spans="1:119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219">
        <v>3.7</v>
      </c>
      <c r="AB38" s="445">
        <v>8200</v>
      </c>
      <c r="AC38" s="508">
        <f>AB38/AB11*100</f>
        <v>4.0938592111832257</v>
      </c>
      <c r="AD38" s="311">
        <v>8800</v>
      </c>
      <c r="AE38" s="191">
        <v>3.8</v>
      </c>
    </row>
    <row r="39" spans="1:11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155"/>
      <c r="AE39" s="157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</row>
    <row r="40" spans="1:119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328"/>
      <c r="AB40" s="446">
        <v>46.78</v>
      </c>
      <c r="AC40" s="509"/>
      <c r="AD40" s="124"/>
      <c r="AE40" s="77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</row>
    <row r="41" spans="1:119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329"/>
      <c r="AB41" s="447">
        <v>12</v>
      </c>
      <c r="AC41" s="510"/>
      <c r="AD41" s="125"/>
      <c r="AE41" s="79"/>
    </row>
    <row r="42" spans="1:119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330"/>
      <c r="AB42" s="448">
        <v>0.25700000000000001</v>
      </c>
      <c r="AC42" s="511"/>
      <c r="AD42" s="220"/>
      <c r="AE42" s="81"/>
    </row>
    <row r="43" spans="1:119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75"/>
      <c r="AE43" s="84"/>
    </row>
    <row r="44" spans="1:119" s="56" customForma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987" t="s">
        <v>33</v>
      </c>
      <c r="AA44" s="1077"/>
      <c r="AB44" s="1059" t="s">
        <v>33</v>
      </c>
      <c r="AC44" s="1078"/>
      <c r="AD44" s="991" t="s">
        <v>33</v>
      </c>
      <c r="AE44" s="990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</row>
    <row r="45" spans="1:119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222"/>
      <c r="AB45" s="449"/>
      <c r="AC45" s="512"/>
      <c r="AD45" s="194"/>
      <c r="AE45" s="195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</row>
    <row r="46" spans="1:119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336"/>
      <c r="AB46" s="450"/>
      <c r="AC46" s="513"/>
      <c r="AD46" s="86"/>
      <c r="AE46" s="87"/>
    </row>
    <row r="47" spans="1:119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332"/>
      <c r="AB47" s="451"/>
      <c r="AC47" s="514"/>
      <c r="AD47" s="89"/>
      <c r="AE47" s="90"/>
    </row>
    <row r="48" spans="1:119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332"/>
      <c r="AB48" s="451"/>
      <c r="AC48" s="514"/>
      <c r="AD48" s="89"/>
      <c r="AE48" s="90"/>
    </row>
    <row r="49" spans="1:119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337"/>
      <c r="AB49" s="452"/>
      <c r="AC49" s="515"/>
      <c r="AD49" s="139"/>
      <c r="AE49" s="140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</row>
    <row r="50" spans="1:119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222"/>
      <c r="AB50" s="449"/>
      <c r="AC50" s="512"/>
      <c r="AD50" s="194"/>
      <c r="AE50" s="195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</row>
    <row r="51" spans="1:119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336"/>
      <c r="AB51" s="450"/>
      <c r="AC51" s="513"/>
      <c r="AD51" s="86"/>
      <c r="AE51" s="87"/>
    </row>
    <row r="52" spans="1:119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332"/>
      <c r="AB52" s="451"/>
      <c r="AC52" s="514"/>
      <c r="AD52" s="89"/>
      <c r="AE52" s="90"/>
    </row>
    <row r="53" spans="1:119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332"/>
      <c r="AB53" s="451"/>
      <c r="AC53" s="514"/>
      <c r="AD53" s="89"/>
      <c r="AE53" s="90"/>
    </row>
    <row r="54" spans="1:119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332"/>
      <c r="AB54" s="451"/>
      <c r="AC54" s="514"/>
      <c r="AD54" s="89"/>
      <c r="AE54" s="90"/>
    </row>
    <row r="55" spans="1:119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338"/>
      <c r="AB55" s="460"/>
      <c r="AC55" s="516"/>
      <c r="AD55" s="92"/>
      <c r="AE55" s="93"/>
    </row>
    <row r="56" spans="1:119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223"/>
      <c r="AB56" s="455"/>
      <c r="AC56" s="517"/>
      <c r="AD56" s="198"/>
      <c r="AE56" s="199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</row>
    <row r="57" spans="1:119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331"/>
      <c r="AB57" s="518"/>
      <c r="AC57" s="519"/>
      <c r="AD57" s="95"/>
      <c r="AE57" s="96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</row>
    <row r="58" spans="1:119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332"/>
      <c r="AB58" s="451"/>
      <c r="AC58" s="514"/>
      <c r="AD58" s="89"/>
      <c r="AE58" s="90"/>
    </row>
    <row r="59" spans="1:119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332"/>
      <c r="AB59" s="451"/>
      <c r="AC59" s="514"/>
      <c r="AD59" s="89"/>
      <c r="AE59" s="90"/>
    </row>
    <row r="60" spans="1:119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333"/>
      <c r="AB60" s="461"/>
      <c r="AC60" s="520"/>
      <c r="AD60" s="221"/>
      <c r="AE60" s="97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</row>
    <row r="61" spans="1:119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334"/>
      <c r="AB61" s="458"/>
      <c r="AC61" s="512"/>
      <c r="AD61" s="99"/>
      <c r="AE61" s="85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</row>
    <row r="62" spans="1:119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335"/>
      <c r="AB62" s="459"/>
      <c r="AC62" s="521"/>
      <c r="AD62" s="101"/>
      <c r="AE62" s="102"/>
      <c r="AF62" s="83"/>
      <c r="AG62" s="83"/>
      <c r="AH62" s="83"/>
      <c r="AI62" s="8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</row>
    <row r="63" spans="1:119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335"/>
      <c r="AB63" s="459"/>
      <c r="AC63" s="512"/>
      <c r="AD63" s="101"/>
      <c r="AE63" s="85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</row>
    <row r="64" spans="1:119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335"/>
      <c r="AB64" s="459"/>
      <c r="AC64" s="512"/>
      <c r="AD64" s="101"/>
      <c r="AE64" s="85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</row>
    <row r="65" spans="1:119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222"/>
      <c r="AB65" s="449"/>
      <c r="AC65" s="512"/>
      <c r="AD65" s="194"/>
      <c r="AE65" s="195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</row>
    <row r="66" spans="1:119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336"/>
      <c r="AB66" s="450"/>
      <c r="AC66" s="513"/>
      <c r="AD66" s="86"/>
      <c r="AE66" s="87"/>
    </row>
    <row r="67" spans="1:119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332"/>
      <c r="AB67" s="451"/>
      <c r="AC67" s="514"/>
      <c r="AD67" s="89"/>
      <c r="AE67" s="90"/>
    </row>
    <row r="68" spans="1:119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338"/>
      <c r="AB68" s="460"/>
      <c r="AC68" s="516"/>
      <c r="AD68" s="92"/>
      <c r="AE68" s="93"/>
    </row>
    <row r="69" spans="1:119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222"/>
      <c r="AB69" s="449"/>
      <c r="AC69" s="512"/>
      <c r="AD69" s="194"/>
      <c r="AE69" s="195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</row>
    <row r="70" spans="1:119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336"/>
      <c r="AB70" s="450"/>
      <c r="AC70" s="513"/>
      <c r="AD70" s="86"/>
      <c r="AE70" s="87"/>
    </row>
    <row r="71" spans="1:119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332"/>
      <c r="AB71" s="451"/>
      <c r="AC71" s="514"/>
      <c r="AD71" s="89"/>
      <c r="AE71" s="90"/>
    </row>
    <row r="72" spans="1:119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333"/>
      <c r="AB72" s="460"/>
      <c r="AC72" s="516"/>
      <c r="AD72" s="92"/>
      <c r="AE72" s="93"/>
    </row>
    <row r="73" spans="1:119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104"/>
      <c r="AC73" s="105"/>
      <c r="AD73" s="104"/>
      <c r="AE73" s="105"/>
    </row>
    <row r="74" spans="1:119" s="53" customForma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987" t="s">
        <v>33</v>
      </c>
      <c r="AA74" s="1077"/>
      <c r="AB74" s="1059" t="s">
        <v>33</v>
      </c>
      <c r="AC74" s="1078"/>
      <c r="AD74" s="991" t="s">
        <v>33</v>
      </c>
      <c r="AE74" s="990"/>
    </row>
    <row r="75" spans="1:119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222"/>
      <c r="AB75" s="449"/>
      <c r="AC75" s="512"/>
      <c r="AD75" s="194"/>
      <c r="AE75" s="195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</row>
    <row r="76" spans="1:119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222"/>
      <c r="AB76" s="449"/>
      <c r="AC76" s="512"/>
      <c r="AD76" s="194"/>
      <c r="AE76" s="195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</row>
    <row r="77" spans="1:119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336"/>
      <c r="AB77" s="453"/>
      <c r="AC77" s="513"/>
      <c r="AD77" s="142"/>
      <c r="AE77" s="87"/>
    </row>
    <row r="78" spans="1:119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338"/>
      <c r="AB78" s="452"/>
      <c r="AC78" s="516"/>
      <c r="AD78" s="139"/>
      <c r="AE78" s="93"/>
    </row>
    <row r="79" spans="1:119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222"/>
      <c r="AB79" s="449"/>
      <c r="AC79" s="512"/>
      <c r="AD79" s="194"/>
      <c r="AE79" s="195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</row>
    <row r="80" spans="1:119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336"/>
      <c r="AB80" s="522"/>
      <c r="AC80" s="513"/>
      <c r="AD80" s="106"/>
      <c r="AE80" s="87"/>
    </row>
    <row r="81" spans="1:119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340"/>
      <c r="AB81" s="454"/>
      <c r="AC81" s="523"/>
      <c r="AD81" s="132"/>
      <c r="AE81" s="133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</row>
    <row r="82" spans="1:119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338"/>
      <c r="AB82" s="462"/>
      <c r="AC82" s="516"/>
      <c r="AD82" s="108"/>
      <c r="AE82" s="93"/>
    </row>
    <row r="83" spans="1:119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222"/>
      <c r="AB83" s="449"/>
      <c r="AC83" s="512"/>
      <c r="AD83" s="194"/>
      <c r="AE83" s="195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</row>
    <row r="84" spans="1:119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110"/>
      <c r="AC84" s="111"/>
      <c r="AD84" s="110"/>
      <c r="AE84" s="111"/>
    </row>
    <row r="85" spans="1:119" s="48" customFormat="1" ht="54.9" customHeight="1">
      <c r="A85" s="3" t="s">
        <v>104</v>
      </c>
      <c r="B85" s="38"/>
      <c r="C85" s="38"/>
      <c r="D85" s="992" t="s">
        <v>105</v>
      </c>
      <c r="E85" s="1081"/>
      <c r="F85" s="992" t="s">
        <v>106</v>
      </c>
      <c r="G85" s="1081"/>
      <c r="H85" s="992" t="s">
        <v>76</v>
      </c>
      <c r="I85" s="1081"/>
      <c r="J85" s="992" t="s">
        <v>107</v>
      </c>
      <c r="K85" s="1081"/>
      <c r="L85" s="313"/>
      <c r="M85" s="314"/>
      <c r="N85" s="992" t="s">
        <v>108</v>
      </c>
      <c r="O85" s="993"/>
      <c r="P85" s="992" t="s">
        <v>109</v>
      </c>
      <c r="Q85" s="993"/>
      <c r="R85" s="992" t="s">
        <v>231</v>
      </c>
      <c r="S85" s="993"/>
      <c r="T85" s="997" t="s">
        <v>225</v>
      </c>
      <c r="U85" s="994"/>
      <c r="V85" s="1084"/>
      <c r="W85" s="1091"/>
      <c r="X85" s="1084"/>
      <c r="Y85" s="1088"/>
      <c r="Z85" s="1082" t="s">
        <v>238</v>
      </c>
      <c r="AA85" s="1089"/>
      <c r="AB85" s="524"/>
      <c r="AC85" s="525"/>
      <c r="AD85" s="317"/>
      <c r="AE85" s="314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</row>
    <row r="86" spans="1:119" s="32" customFormat="1" ht="54.9" customHeight="1">
      <c r="A86" s="3" t="s">
        <v>243</v>
      </c>
      <c r="B86" s="38"/>
      <c r="C86" s="38"/>
      <c r="D86" s="992" t="s">
        <v>244</v>
      </c>
      <c r="E86" s="1081"/>
      <c r="F86" s="992" t="s">
        <v>245</v>
      </c>
      <c r="G86" s="1081"/>
      <c r="H86" s="992" t="s">
        <v>246</v>
      </c>
      <c r="I86" s="1081"/>
      <c r="J86" s="313"/>
      <c r="K86" s="318"/>
      <c r="L86" s="992" t="s">
        <v>247</v>
      </c>
      <c r="M86" s="993"/>
      <c r="N86" s="992" t="s">
        <v>248</v>
      </c>
      <c r="O86" s="993"/>
      <c r="P86" s="997" t="s">
        <v>209</v>
      </c>
      <c r="Q86" s="999"/>
      <c r="R86" s="1090"/>
      <c r="S86" s="1081"/>
      <c r="T86" s="1084"/>
      <c r="U86" s="1085"/>
      <c r="V86" s="997" t="s">
        <v>213</v>
      </c>
      <c r="W86" s="994"/>
      <c r="X86" s="997"/>
      <c r="Y86" s="999"/>
      <c r="Z86" s="994"/>
      <c r="AA86" s="1007"/>
      <c r="AB86" s="1086"/>
      <c r="AC86" s="1087"/>
      <c r="AD86" s="1080"/>
      <c r="AE86" s="1081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</row>
    <row r="87" spans="1:119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342"/>
      <c r="AB87" s="463"/>
      <c r="AC87" s="526"/>
      <c r="AD87" s="112"/>
      <c r="AE87" s="50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</row>
    <row r="88" spans="1:119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24"/>
      <c r="AB88" s="464"/>
      <c r="AC88" s="527"/>
      <c r="AD88" s="209"/>
      <c r="AE88" s="210"/>
    </row>
    <row r="89" spans="1:119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342"/>
      <c r="AB89" s="465"/>
      <c r="AC89" s="526"/>
      <c r="AD89" s="114"/>
      <c r="AE89" s="50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</row>
    <row r="90" spans="1:119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25"/>
      <c r="AB90" s="466"/>
      <c r="AC90" s="528"/>
      <c r="AD90" s="213"/>
      <c r="AE90" s="214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</row>
    <row r="91" spans="1:119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341"/>
      <c r="AB91" s="467"/>
      <c r="AC91" s="529"/>
      <c r="AD91" s="117"/>
      <c r="AE91" s="118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</row>
    <row r="92" spans="1:119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341"/>
      <c r="AB92" s="467"/>
      <c r="AC92" s="529"/>
      <c r="AD92" s="117"/>
      <c r="AE92" s="118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</row>
    <row r="93" spans="1:119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341"/>
      <c r="AB93" s="467"/>
      <c r="AC93" s="529"/>
      <c r="AD93" s="117"/>
      <c r="AE93" s="118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</row>
  </sheetData>
  <mergeCells count="122">
    <mergeCell ref="AD8:AE8"/>
    <mergeCell ref="AD44:AE44"/>
    <mergeCell ref="AD74:AE74"/>
    <mergeCell ref="AD86:AE86"/>
    <mergeCell ref="AD4:AE4"/>
    <mergeCell ref="AD5:AE5"/>
    <mergeCell ref="AD6:AE6"/>
    <mergeCell ref="AD7:AE7"/>
    <mergeCell ref="Z8:AA8"/>
    <mergeCell ref="Z44:AA44"/>
    <mergeCell ref="Z74:AA74"/>
    <mergeCell ref="Z86:AA86"/>
    <mergeCell ref="Z85:AA85"/>
    <mergeCell ref="Z4:AA4"/>
    <mergeCell ref="Z5:AA5"/>
    <mergeCell ref="Z6:AA6"/>
    <mergeCell ref="Z7:AA7"/>
    <mergeCell ref="AB8:AC8"/>
    <mergeCell ref="AB4:AC4"/>
    <mergeCell ref="AB5:AC5"/>
    <mergeCell ref="AB6:AC6"/>
    <mergeCell ref="AB7:AC7"/>
    <mergeCell ref="J8:K8"/>
    <mergeCell ref="J85:K85"/>
    <mergeCell ref="H4:I4"/>
    <mergeCell ref="H5:I5"/>
    <mergeCell ref="H6:I6"/>
    <mergeCell ref="J4:K4"/>
    <mergeCell ref="J5:K5"/>
    <mergeCell ref="J6:K6"/>
    <mergeCell ref="J7:K7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H86:I86"/>
    <mergeCell ref="H85:I85"/>
    <mergeCell ref="T44:U44"/>
    <mergeCell ref="V44:W44"/>
    <mergeCell ref="AB44:AC44"/>
    <mergeCell ref="J74:K74"/>
    <mergeCell ref="L74:M74"/>
    <mergeCell ref="N74:O74"/>
    <mergeCell ref="P74:Q74"/>
    <mergeCell ref="R74:S74"/>
    <mergeCell ref="T74:U74"/>
    <mergeCell ref="V74:W74"/>
    <mergeCell ref="AB74:AC74"/>
    <mergeCell ref="AB86:AC86"/>
    <mergeCell ref="T85:U85"/>
    <mergeCell ref="V85:W85"/>
    <mergeCell ref="X86:Y86"/>
    <mergeCell ref="R85:S85"/>
    <mergeCell ref="X74:Y74"/>
    <mergeCell ref="X85:Y85"/>
    <mergeCell ref="R86:S86"/>
    <mergeCell ref="T86:U86"/>
    <mergeCell ref="V86:W86"/>
    <mergeCell ref="R44:S44"/>
    <mergeCell ref="D8:E8"/>
    <mergeCell ref="F8:G8"/>
    <mergeCell ref="H8:I8"/>
    <mergeCell ref="L86:M86"/>
    <mergeCell ref="N86:O86"/>
    <mergeCell ref="P86:Q86"/>
    <mergeCell ref="N85:O85"/>
    <mergeCell ref="P85:Q85"/>
    <mergeCell ref="P8:Q8"/>
    <mergeCell ref="D44:E44"/>
    <mergeCell ref="F44:G44"/>
    <mergeCell ref="D74:E74"/>
    <mergeCell ref="F74:G74"/>
    <mergeCell ref="D85:E85"/>
    <mergeCell ref="H44:I44"/>
    <mergeCell ref="H74:I74"/>
    <mergeCell ref="L44:M44"/>
    <mergeCell ref="N44:O44"/>
    <mergeCell ref="P44:Q44"/>
    <mergeCell ref="L8:M8"/>
    <mergeCell ref="D86:E86"/>
    <mergeCell ref="F85:G85"/>
    <mergeCell ref="F86:G86"/>
    <mergeCell ref="J44:K44"/>
    <mergeCell ref="T8:U8"/>
    <mergeCell ref="T7:U7"/>
    <mergeCell ref="T6:U6"/>
    <mergeCell ref="T5:U5"/>
    <mergeCell ref="T4:U4"/>
    <mergeCell ref="X4:Y4"/>
    <mergeCell ref="X5:Y5"/>
    <mergeCell ref="X6:Y6"/>
    <mergeCell ref="X7:Y7"/>
    <mergeCell ref="X8:Y8"/>
    <mergeCell ref="X44:Y44"/>
    <mergeCell ref="V8:W8"/>
    <mergeCell ref="V7:W7"/>
    <mergeCell ref="V6:W6"/>
    <mergeCell ref="V5:W5"/>
    <mergeCell ref="V4:W4"/>
    <mergeCell ref="L4:M4"/>
    <mergeCell ref="L5:M5"/>
    <mergeCell ref="L6:M6"/>
    <mergeCell ref="L7:M7"/>
    <mergeCell ref="N4:O4"/>
    <mergeCell ref="N5:O5"/>
    <mergeCell ref="N6:O6"/>
    <mergeCell ref="N7:O7"/>
    <mergeCell ref="N8:O8"/>
    <mergeCell ref="P7:Q7"/>
    <mergeCell ref="P6:Q6"/>
    <mergeCell ref="P5:Q5"/>
    <mergeCell ref="P4:Q4"/>
    <mergeCell ref="R4:S4"/>
    <mergeCell ref="R5:S5"/>
    <mergeCell ref="R6:S6"/>
    <mergeCell ref="R7:S7"/>
    <mergeCell ref="R8:S8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O93"/>
  <sheetViews>
    <sheetView view="pageBreakPreview" zoomScaleNormal="75" zoomScaleSheetLayoutView="55" workbookViewId="0">
      <pane xSplit="5" ySplit="10" topLeftCell="X11" activePane="bottomRight" state="frozen"/>
      <selection pane="topRight" activeCell="F1" sqref="F1"/>
      <selection pane="bottomLeft" activeCell="A11" sqref="A11"/>
      <selection pane="bottomRight" activeCell="Z90" sqref="Z90:AA90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customWidth="1"/>
    <col min="9" max="9" width="8.59765625" style="53" bestFit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796875" style="53" customWidth="1"/>
    <col min="29" max="29" width="8.3984375" style="53" bestFit="1" customWidth="1"/>
    <col min="30" max="30" width="12.796875" style="53" customWidth="1"/>
    <col min="31" max="31" width="8.3984375" style="53" bestFit="1" customWidth="1"/>
    <col min="32" max="48" width="8.8984375" style="53"/>
    <col min="49" max="16384" width="8.8984375" style="18"/>
  </cols>
  <sheetData>
    <row r="1" spans="1:119" s="19" customFormat="1" ht="19.8">
      <c r="A1" s="1" t="s">
        <v>249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119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</row>
    <row r="3" spans="1:119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</row>
    <row r="4" spans="1:119">
      <c r="A4" s="20"/>
      <c r="B4" s="21"/>
      <c r="C4" s="126"/>
      <c r="D4" s="950" t="s">
        <v>176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200</v>
      </c>
      <c r="Y4" s="1049"/>
      <c r="Z4" s="955" t="s">
        <v>210</v>
      </c>
      <c r="AA4" s="1050"/>
      <c r="AB4" s="1036" t="s">
        <v>177</v>
      </c>
      <c r="AC4" s="952"/>
      <c r="AD4" s="1036" t="s">
        <v>177</v>
      </c>
      <c r="AE4" s="952"/>
    </row>
    <row r="5" spans="1:119">
      <c r="A5" s="22"/>
      <c r="C5" s="49"/>
      <c r="D5" s="966" t="s">
        <v>178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179</v>
      </c>
      <c r="U5" s="958"/>
      <c r="V5" s="957" t="s">
        <v>180</v>
      </c>
      <c r="W5" s="958"/>
      <c r="X5" s="957" t="s">
        <v>201</v>
      </c>
      <c r="Y5" s="959"/>
      <c r="Z5" s="958" t="s">
        <v>202</v>
      </c>
      <c r="AA5" s="1010"/>
      <c r="AB5" s="1041" t="s">
        <v>181</v>
      </c>
      <c r="AC5" s="968"/>
      <c r="AD5" s="1041" t="s">
        <v>181</v>
      </c>
      <c r="AE5" s="968"/>
    </row>
    <row r="6" spans="1:119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1011"/>
      <c r="AB6" s="1034" t="s">
        <v>119</v>
      </c>
      <c r="AC6" s="1035"/>
      <c r="AD6" s="1034" t="s">
        <v>206</v>
      </c>
      <c r="AE6" s="1035"/>
    </row>
    <row r="7" spans="1:119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239</v>
      </c>
      <c r="Y7" s="964"/>
      <c r="Z7" s="954" t="s">
        <v>240</v>
      </c>
      <c r="AA7" s="969"/>
      <c r="AB7" s="1038"/>
      <c r="AC7" s="951"/>
      <c r="AD7" s="1038"/>
      <c r="AE7" s="951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</row>
    <row r="8" spans="1:119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241</v>
      </c>
      <c r="U8" s="974"/>
      <c r="V8" s="973" t="s">
        <v>71</v>
      </c>
      <c r="W8" s="974"/>
      <c r="X8" s="973" t="s">
        <v>71</v>
      </c>
      <c r="Y8" s="975"/>
      <c r="Z8" s="974" t="s">
        <v>242</v>
      </c>
      <c r="AA8" s="976"/>
      <c r="AB8" s="1032"/>
      <c r="AC8" s="972"/>
      <c r="AD8" s="1032"/>
      <c r="AE8" s="972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</row>
    <row r="9" spans="1:119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65"/>
      <c r="AC9" s="66"/>
      <c r="AD9" s="65"/>
      <c r="AE9" s="66"/>
    </row>
    <row r="10" spans="1:11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320" t="s">
        <v>42</v>
      </c>
      <c r="AB10" s="310" t="s">
        <v>33</v>
      </c>
      <c r="AC10" s="129" t="s">
        <v>42</v>
      </c>
      <c r="AD10" s="310" t="s">
        <v>33</v>
      </c>
      <c r="AE10" s="129" t="s">
        <v>42</v>
      </c>
    </row>
    <row r="11" spans="1:119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216">
        <v>100</v>
      </c>
      <c r="AB11" s="162">
        <v>200300</v>
      </c>
      <c r="AC11" s="173">
        <v>100</v>
      </c>
      <c r="AD11" s="162">
        <v>233000</v>
      </c>
      <c r="AE11" s="173">
        <v>100</v>
      </c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</row>
    <row r="12" spans="1:119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321">
        <v>0.77</v>
      </c>
      <c r="AB12" s="121">
        <v>163000</v>
      </c>
      <c r="AC12" s="68">
        <v>0.81</v>
      </c>
      <c r="AD12" s="121">
        <v>192500</v>
      </c>
      <c r="AE12" s="68">
        <v>0.82</v>
      </c>
    </row>
    <row r="13" spans="1:119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322">
        <v>0.23</v>
      </c>
      <c r="AB13" s="122">
        <v>38900</v>
      </c>
      <c r="AC13" s="70">
        <v>0.19</v>
      </c>
      <c r="AD13" s="122">
        <v>42000</v>
      </c>
      <c r="AE13" s="70">
        <v>0.18</v>
      </c>
    </row>
    <row r="14" spans="1:119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323"/>
      <c r="AB14" s="123">
        <v>-1600</v>
      </c>
      <c r="AC14" s="64"/>
      <c r="AD14" s="123">
        <v>-1500</v>
      </c>
      <c r="AE14" s="64"/>
    </row>
    <row r="15" spans="1:119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216">
        <v>6.2</v>
      </c>
      <c r="AB15" s="162">
        <v>12700</v>
      </c>
      <c r="AC15" s="173">
        <f>AB15/AB11*100</f>
        <v>6.3404892661008487</v>
      </c>
      <c r="AD15" s="162">
        <v>15100</v>
      </c>
      <c r="AE15" s="173">
        <v>6.5</v>
      </c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</row>
    <row r="16" spans="1:119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324">
        <v>0.3</v>
      </c>
      <c r="AB16" s="121">
        <v>6600</v>
      </c>
      <c r="AC16" s="72">
        <v>0.39</v>
      </c>
      <c r="AD16" s="121">
        <v>7000</v>
      </c>
      <c r="AE16" s="72">
        <v>0.36</v>
      </c>
    </row>
    <row r="17" spans="1:119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325">
        <v>0.7</v>
      </c>
      <c r="AB17" s="122">
        <v>10500</v>
      </c>
      <c r="AC17" s="73">
        <v>0.61</v>
      </c>
      <c r="AD17" s="122">
        <v>12300</v>
      </c>
      <c r="AE17" s="73">
        <v>0.64</v>
      </c>
    </row>
    <row r="18" spans="1:119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323"/>
      <c r="AB18" s="123">
        <v>-4400</v>
      </c>
      <c r="AC18" s="64"/>
      <c r="AD18" s="123">
        <v>-4200</v>
      </c>
      <c r="AE18" s="64"/>
    </row>
    <row r="19" spans="1:119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217"/>
      <c r="AB19" s="176"/>
      <c r="AC19" s="177"/>
      <c r="AD19" s="176"/>
      <c r="AE19" s="177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</row>
    <row r="20" spans="1:119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326"/>
      <c r="AB20" s="121"/>
      <c r="AC20" s="74"/>
      <c r="AD20" s="121"/>
      <c r="AE20" s="74"/>
    </row>
    <row r="21" spans="1:119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327"/>
      <c r="AB21" s="122"/>
      <c r="AC21" s="63"/>
      <c r="AD21" s="122"/>
      <c r="AE21" s="63"/>
    </row>
    <row r="22" spans="1:119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327"/>
      <c r="AB22" s="122"/>
      <c r="AC22" s="63"/>
      <c r="AD22" s="122"/>
      <c r="AE22" s="63"/>
    </row>
    <row r="23" spans="1:119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323"/>
      <c r="AB23" s="123"/>
      <c r="AC23" s="64"/>
      <c r="AD23" s="123"/>
      <c r="AE23" s="64"/>
    </row>
    <row r="24" spans="1:119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218">
        <v>7.1</v>
      </c>
      <c r="AB24" s="180">
        <v>14700</v>
      </c>
      <c r="AC24" s="183">
        <f>AB24/AB11*100</f>
        <v>7.338991512730904</v>
      </c>
      <c r="AD24" s="180">
        <v>15800</v>
      </c>
      <c r="AE24" s="183">
        <v>6.8</v>
      </c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</row>
    <row r="25" spans="1:119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217"/>
      <c r="AB25" s="176"/>
      <c r="AC25" s="177"/>
      <c r="AD25" s="176"/>
      <c r="AE25" s="177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</row>
    <row r="26" spans="1:119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326"/>
      <c r="AB26" s="121"/>
      <c r="AC26" s="74"/>
      <c r="AD26" s="121"/>
      <c r="AE26" s="74"/>
    </row>
    <row r="27" spans="1:119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327"/>
      <c r="AB27" s="122"/>
      <c r="AC27" s="63"/>
      <c r="AD27" s="122"/>
      <c r="AE27" s="63"/>
    </row>
    <row r="28" spans="1:119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327"/>
      <c r="AB28" s="122"/>
      <c r="AC28" s="63"/>
      <c r="AD28" s="122"/>
      <c r="AE28" s="63"/>
    </row>
    <row r="29" spans="1:119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327"/>
      <c r="AB29" s="122"/>
      <c r="AC29" s="63"/>
      <c r="AD29" s="122"/>
      <c r="AE29" s="63"/>
    </row>
    <row r="30" spans="1:119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327"/>
      <c r="AB30" s="122"/>
      <c r="AC30" s="63"/>
      <c r="AD30" s="122"/>
      <c r="AE30" s="63"/>
    </row>
    <row r="31" spans="1:119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327"/>
      <c r="AB31" s="122"/>
      <c r="AC31" s="63"/>
      <c r="AD31" s="122"/>
      <c r="AE31" s="63"/>
    </row>
    <row r="32" spans="1:119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327"/>
      <c r="AB32" s="122"/>
      <c r="AC32" s="63"/>
      <c r="AD32" s="122"/>
      <c r="AE32" s="63"/>
    </row>
    <row r="33" spans="1:119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327"/>
      <c r="AB33" s="122"/>
      <c r="AC33" s="63"/>
      <c r="AD33" s="122"/>
      <c r="AE33" s="63"/>
    </row>
    <row r="34" spans="1:119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327"/>
      <c r="AB34" s="122"/>
      <c r="AC34" s="63"/>
      <c r="AD34" s="122"/>
      <c r="AE34" s="63"/>
    </row>
    <row r="35" spans="1:119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323"/>
      <c r="AB35" s="123"/>
      <c r="AC35" s="64"/>
      <c r="AD35" s="123"/>
      <c r="AE35" s="64"/>
    </row>
    <row r="36" spans="1:119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323"/>
      <c r="AB36" s="123"/>
      <c r="AC36" s="64"/>
      <c r="AD36" s="123"/>
      <c r="AE36" s="64"/>
    </row>
    <row r="37" spans="1:119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217"/>
      <c r="AB37" s="176"/>
      <c r="AC37" s="177"/>
      <c r="AD37" s="176"/>
      <c r="AE37" s="177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</row>
    <row r="38" spans="1:119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219">
        <v>3.7</v>
      </c>
      <c r="AB38" s="311">
        <v>8200</v>
      </c>
      <c r="AC38" s="191">
        <f>AB38/AB11*100</f>
        <v>4.0938592111832257</v>
      </c>
      <c r="AD38" s="311">
        <v>8800</v>
      </c>
      <c r="AE38" s="191">
        <v>3.8</v>
      </c>
    </row>
    <row r="39" spans="1:11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155"/>
      <c r="AC39" s="157"/>
      <c r="AD39" s="155"/>
      <c r="AE39" s="157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</row>
    <row r="40" spans="1:119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328"/>
      <c r="AB40" s="124">
        <v>46.78</v>
      </c>
      <c r="AC40" s="77"/>
      <c r="AD40" s="124"/>
      <c r="AE40" s="77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</row>
    <row r="41" spans="1:119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329"/>
      <c r="AB41" s="125">
        <v>12</v>
      </c>
      <c r="AC41" s="79"/>
      <c r="AD41" s="125"/>
      <c r="AE41" s="79"/>
    </row>
    <row r="42" spans="1:119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330"/>
      <c r="AB42" s="220">
        <v>0.25700000000000001</v>
      </c>
      <c r="AC42" s="81"/>
      <c r="AD42" s="220"/>
      <c r="AE42" s="81"/>
    </row>
    <row r="43" spans="1:119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75"/>
      <c r="AC43" s="84"/>
      <c r="AD43" s="75"/>
      <c r="AE43" s="84"/>
    </row>
    <row r="44" spans="1:119" s="56" customForma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987" t="s">
        <v>33</v>
      </c>
      <c r="AA44" s="1077"/>
      <c r="AB44" s="991" t="s">
        <v>33</v>
      </c>
      <c r="AC44" s="990"/>
      <c r="AD44" s="991" t="s">
        <v>33</v>
      </c>
      <c r="AE44" s="990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</row>
    <row r="45" spans="1:119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222"/>
      <c r="AB45" s="194"/>
      <c r="AC45" s="195"/>
      <c r="AD45" s="194"/>
      <c r="AE45" s="195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</row>
    <row r="46" spans="1:119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336"/>
      <c r="AB46" s="86"/>
      <c r="AC46" s="87"/>
      <c r="AD46" s="86"/>
      <c r="AE46" s="87"/>
    </row>
    <row r="47" spans="1:119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332"/>
      <c r="AB47" s="89"/>
      <c r="AC47" s="90"/>
      <c r="AD47" s="89"/>
      <c r="AE47" s="90"/>
    </row>
    <row r="48" spans="1:119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332"/>
      <c r="AB48" s="89"/>
      <c r="AC48" s="90"/>
      <c r="AD48" s="89"/>
      <c r="AE48" s="90"/>
    </row>
    <row r="49" spans="1:119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337"/>
      <c r="AB49" s="139"/>
      <c r="AC49" s="140"/>
      <c r="AD49" s="139"/>
      <c r="AE49" s="140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</row>
    <row r="50" spans="1:119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222"/>
      <c r="AB50" s="194"/>
      <c r="AC50" s="195"/>
      <c r="AD50" s="194"/>
      <c r="AE50" s="195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</row>
    <row r="51" spans="1:119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336"/>
      <c r="AB51" s="86"/>
      <c r="AC51" s="87"/>
      <c r="AD51" s="86"/>
      <c r="AE51" s="87"/>
    </row>
    <row r="52" spans="1:119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332"/>
      <c r="AB52" s="89"/>
      <c r="AC52" s="90"/>
      <c r="AD52" s="89"/>
      <c r="AE52" s="90"/>
    </row>
    <row r="53" spans="1:119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332"/>
      <c r="AB53" s="89"/>
      <c r="AC53" s="90"/>
      <c r="AD53" s="89"/>
      <c r="AE53" s="90"/>
    </row>
    <row r="54" spans="1:119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332"/>
      <c r="AB54" s="89"/>
      <c r="AC54" s="90"/>
      <c r="AD54" s="89"/>
      <c r="AE54" s="90"/>
    </row>
    <row r="55" spans="1:119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338"/>
      <c r="AB55" s="92"/>
      <c r="AC55" s="93"/>
      <c r="AD55" s="92"/>
      <c r="AE55" s="93"/>
    </row>
    <row r="56" spans="1:119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223"/>
      <c r="AB56" s="198"/>
      <c r="AC56" s="199"/>
      <c r="AD56" s="198"/>
      <c r="AE56" s="199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</row>
    <row r="57" spans="1:119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331"/>
      <c r="AB57" s="95"/>
      <c r="AC57" s="96"/>
      <c r="AD57" s="95"/>
      <c r="AE57" s="96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</row>
    <row r="58" spans="1:119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332"/>
      <c r="AB58" s="89"/>
      <c r="AC58" s="90"/>
      <c r="AD58" s="89"/>
      <c r="AE58" s="90"/>
    </row>
    <row r="59" spans="1:119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332"/>
      <c r="AB59" s="89"/>
      <c r="AC59" s="90"/>
      <c r="AD59" s="89"/>
      <c r="AE59" s="90"/>
    </row>
    <row r="60" spans="1:119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333"/>
      <c r="AB60" s="221"/>
      <c r="AC60" s="97"/>
      <c r="AD60" s="221"/>
      <c r="AE60" s="97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</row>
    <row r="61" spans="1:119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334"/>
      <c r="AB61" s="99"/>
      <c r="AC61" s="85"/>
      <c r="AD61" s="99"/>
      <c r="AE61" s="85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</row>
    <row r="62" spans="1:119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335"/>
      <c r="AB62" s="101"/>
      <c r="AC62" s="102"/>
      <c r="AD62" s="101"/>
      <c r="AE62" s="102"/>
      <c r="AF62" s="83"/>
      <c r="AG62" s="83"/>
      <c r="AH62" s="83"/>
      <c r="AI62" s="8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</row>
    <row r="63" spans="1:119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335"/>
      <c r="AB63" s="101"/>
      <c r="AC63" s="85"/>
      <c r="AD63" s="101"/>
      <c r="AE63" s="85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</row>
    <row r="64" spans="1:119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335"/>
      <c r="AB64" s="101"/>
      <c r="AC64" s="85"/>
      <c r="AD64" s="101"/>
      <c r="AE64" s="85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</row>
    <row r="65" spans="1:119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222"/>
      <c r="AB65" s="194"/>
      <c r="AC65" s="195"/>
      <c r="AD65" s="194"/>
      <c r="AE65" s="195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</row>
    <row r="66" spans="1:119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336"/>
      <c r="AB66" s="86"/>
      <c r="AC66" s="87"/>
      <c r="AD66" s="86"/>
      <c r="AE66" s="87"/>
    </row>
    <row r="67" spans="1:119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332"/>
      <c r="AB67" s="89"/>
      <c r="AC67" s="90"/>
      <c r="AD67" s="89"/>
      <c r="AE67" s="90"/>
    </row>
    <row r="68" spans="1:119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338"/>
      <c r="AB68" s="92"/>
      <c r="AC68" s="93"/>
      <c r="AD68" s="92"/>
      <c r="AE68" s="93"/>
    </row>
    <row r="69" spans="1:119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222"/>
      <c r="AB69" s="194"/>
      <c r="AC69" s="195"/>
      <c r="AD69" s="194"/>
      <c r="AE69" s="195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</row>
    <row r="70" spans="1:119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336"/>
      <c r="AB70" s="86"/>
      <c r="AC70" s="87"/>
      <c r="AD70" s="86"/>
      <c r="AE70" s="87"/>
    </row>
    <row r="71" spans="1:119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332"/>
      <c r="AB71" s="89"/>
      <c r="AC71" s="90"/>
      <c r="AD71" s="89"/>
      <c r="AE71" s="90"/>
    </row>
    <row r="72" spans="1:119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333"/>
      <c r="AB72" s="92"/>
      <c r="AC72" s="93"/>
      <c r="AD72" s="92"/>
      <c r="AE72" s="93"/>
    </row>
    <row r="73" spans="1:119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104"/>
      <c r="AC73" s="105"/>
      <c r="AD73" s="104"/>
      <c r="AE73" s="105"/>
    </row>
    <row r="74" spans="1:119" s="53" customForma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987" t="s">
        <v>33</v>
      </c>
      <c r="AA74" s="1077"/>
      <c r="AB74" s="991" t="s">
        <v>33</v>
      </c>
      <c r="AC74" s="990"/>
      <c r="AD74" s="991" t="s">
        <v>33</v>
      </c>
      <c r="AE74" s="990"/>
    </row>
    <row r="75" spans="1:119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222"/>
      <c r="AB75" s="194"/>
      <c r="AC75" s="195"/>
      <c r="AD75" s="194"/>
      <c r="AE75" s="195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</row>
    <row r="76" spans="1:119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222"/>
      <c r="AB76" s="194"/>
      <c r="AC76" s="195"/>
      <c r="AD76" s="194"/>
      <c r="AE76" s="195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</row>
    <row r="77" spans="1:119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11344</v>
      </c>
      <c r="AA77" s="336"/>
      <c r="AB77" s="142"/>
      <c r="AC77" s="87"/>
      <c r="AD77" s="142"/>
      <c r="AE77" s="87"/>
    </row>
    <row r="78" spans="1:119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338"/>
      <c r="AB78" s="139"/>
      <c r="AC78" s="93"/>
      <c r="AD78" s="139"/>
      <c r="AE78" s="93"/>
    </row>
    <row r="79" spans="1:119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222"/>
      <c r="AB79" s="194"/>
      <c r="AC79" s="195"/>
      <c r="AD79" s="194"/>
      <c r="AE79" s="195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</row>
    <row r="80" spans="1:119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336"/>
      <c r="AB80" s="106"/>
      <c r="AC80" s="87"/>
      <c r="AD80" s="106"/>
      <c r="AE80" s="87"/>
    </row>
    <row r="81" spans="1:119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340"/>
      <c r="AB81" s="132"/>
      <c r="AC81" s="133"/>
      <c r="AD81" s="132"/>
      <c r="AE81" s="133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</row>
    <row r="82" spans="1:119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338"/>
      <c r="AB82" s="108"/>
      <c r="AC82" s="93"/>
      <c r="AD82" s="108"/>
      <c r="AE82" s="93"/>
    </row>
    <row r="83" spans="1:119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222"/>
      <c r="AB83" s="194"/>
      <c r="AC83" s="195"/>
      <c r="AD83" s="194"/>
      <c r="AE83" s="195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</row>
    <row r="84" spans="1:119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110"/>
      <c r="AC84" s="111"/>
      <c r="AD84" s="110"/>
      <c r="AE84" s="111"/>
    </row>
    <row r="85" spans="1:119" s="48" customFormat="1" ht="54.9" customHeight="1">
      <c r="A85" s="3" t="s">
        <v>104</v>
      </c>
      <c r="B85" s="38"/>
      <c r="C85" s="38"/>
      <c r="D85" s="992" t="s">
        <v>105</v>
      </c>
      <c r="E85" s="1081"/>
      <c r="F85" s="992" t="s">
        <v>106</v>
      </c>
      <c r="G85" s="1081"/>
      <c r="H85" s="992" t="s">
        <v>76</v>
      </c>
      <c r="I85" s="1081"/>
      <c r="J85" s="992" t="s">
        <v>107</v>
      </c>
      <c r="K85" s="1081"/>
      <c r="L85" s="313"/>
      <c r="M85" s="314"/>
      <c r="N85" s="992" t="s">
        <v>108</v>
      </c>
      <c r="O85" s="993"/>
      <c r="P85" s="992" t="s">
        <v>109</v>
      </c>
      <c r="Q85" s="993"/>
      <c r="R85" s="992" t="s">
        <v>231</v>
      </c>
      <c r="S85" s="993"/>
      <c r="T85" s="997" t="s">
        <v>225</v>
      </c>
      <c r="U85" s="994"/>
      <c r="V85" s="1084"/>
      <c r="W85" s="1091"/>
      <c r="X85" s="1084"/>
      <c r="Y85" s="1088"/>
      <c r="Z85" s="1082" t="s">
        <v>238</v>
      </c>
      <c r="AA85" s="1089"/>
      <c r="AB85" s="317"/>
      <c r="AC85" s="314"/>
      <c r="AD85" s="317"/>
      <c r="AE85" s="314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</row>
    <row r="86" spans="1:119" s="32" customFormat="1" ht="54.9" customHeight="1">
      <c r="A86" s="3" t="s">
        <v>243</v>
      </c>
      <c r="B86" s="38"/>
      <c r="C86" s="38"/>
      <c r="D86" s="992" t="s">
        <v>244</v>
      </c>
      <c r="E86" s="1081"/>
      <c r="F86" s="992" t="s">
        <v>245</v>
      </c>
      <c r="G86" s="1081"/>
      <c r="H86" s="992" t="s">
        <v>246</v>
      </c>
      <c r="I86" s="1081"/>
      <c r="J86" s="313"/>
      <c r="K86" s="318"/>
      <c r="L86" s="992" t="s">
        <v>247</v>
      </c>
      <c r="M86" s="993"/>
      <c r="N86" s="992" t="s">
        <v>248</v>
      </c>
      <c r="O86" s="993"/>
      <c r="P86" s="997" t="s">
        <v>209</v>
      </c>
      <c r="Q86" s="999"/>
      <c r="R86" s="1090"/>
      <c r="S86" s="1081"/>
      <c r="T86" s="1084"/>
      <c r="U86" s="1085"/>
      <c r="V86" s="997" t="s">
        <v>213</v>
      </c>
      <c r="W86" s="994"/>
      <c r="X86" s="997"/>
      <c r="Y86" s="999"/>
      <c r="Z86" s="994"/>
      <c r="AA86" s="1007"/>
      <c r="AB86" s="1080"/>
      <c r="AC86" s="1081"/>
      <c r="AD86" s="1080"/>
      <c r="AE86" s="1081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</row>
    <row r="87" spans="1:119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342"/>
      <c r="AB87" s="112"/>
      <c r="AC87" s="50"/>
      <c r="AD87" s="112"/>
      <c r="AE87" s="50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</row>
    <row r="88" spans="1:119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24"/>
      <c r="AB88" s="209"/>
      <c r="AC88" s="210"/>
      <c r="AD88" s="209"/>
      <c r="AE88" s="210"/>
    </row>
    <row r="89" spans="1:119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342"/>
      <c r="AB89" s="114"/>
      <c r="AC89" s="50"/>
      <c r="AD89" s="114"/>
      <c r="AE89" s="50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</row>
    <row r="90" spans="1:119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25"/>
      <c r="AB90" s="213"/>
      <c r="AC90" s="214"/>
      <c r="AD90" s="213"/>
      <c r="AE90" s="214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</row>
    <row r="91" spans="1:119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341"/>
      <c r="AB91" s="117"/>
      <c r="AC91" s="118"/>
      <c r="AD91" s="117"/>
      <c r="AE91" s="118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</row>
    <row r="92" spans="1:119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341"/>
      <c r="AB92" s="117"/>
      <c r="AC92" s="118"/>
      <c r="AD92" s="117"/>
      <c r="AE92" s="118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</row>
    <row r="93" spans="1:119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341"/>
      <c r="AB93" s="117"/>
      <c r="AC93" s="118"/>
      <c r="AD93" s="117"/>
      <c r="AE93" s="118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</row>
  </sheetData>
  <mergeCells count="122">
    <mergeCell ref="X8:Y8"/>
    <mergeCell ref="X44:Y44"/>
    <mergeCell ref="X74:Y74"/>
    <mergeCell ref="X85:Y85"/>
    <mergeCell ref="X4:Y4"/>
    <mergeCell ref="X5:Y5"/>
    <mergeCell ref="X6:Y6"/>
    <mergeCell ref="X7:Y7"/>
    <mergeCell ref="V74:W74"/>
    <mergeCell ref="R6:S6"/>
    <mergeCell ref="R7:S7"/>
    <mergeCell ref="T7:U7"/>
    <mergeCell ref="T6:U6"/>
    <mergeCell ref="T5:U5"/>
    <mergeCell ref="T4:U4"/>
    <mergeCell ref="V8:W8"/>
    <mergeCell ref="V7:W7"/>
    <mergeCell ref="V6:W6"/>
    <mergeCell ref="V86:W86"/>
    <mergeCell ref="AB86:AC86"/>
    <mergeCell ref="T85:U85"/>
    <mergeCell ref="V85:W85"/>
    <mergeCell ref="X86:Y86"/>
    <mergeCell ref="Z85:AA85"/>
    <mergeCell ref="L4:M4"/>
    <mergeCell ref="L5:M5"/>
    <mergeCell ref="L6:M6"/>
    <mergeCell ref="L7:M7"/>
    <mergeCell ref="L8:M8"/>
    <mergeCell ref="N4:O4"/>
    <mergeCell ref="N5:O5"/>
    <mergeCell ref="N8:O8"/>
    <mergeCell ref="P7:Q7"/>
    <mergeCell ref="P6:Q6"/>
    <mergeCell ref="R85:S85"/>
    <mergeCell ref="N85:O85"/>
    <mergeCell ref="P85:Q85"/>
    <mergeCell ref="P5:Q5"/>
    <mergeCell ref="R8:S8"/>
    <mergeCell ref="N44:O44"/>
    <mergeCell ref="P44:Q44"/>
    <mergeCell ref="R44:S44"/>
    <mergeCell ref="P86:Q86"/>
    <mergeCell ref="R86:S86"/>
    <mergeCell ref="D85:E85"/>
    <mergeCell ref="H44:I44"/>
    <mergeCell ref="H74:I74"/>
    <mergeCell ref="J44:K44"/>
    <mergeCell ref="D74:E74"/>
    <mergeCell ref="F74:G74"/>
    <mergeCell ref="T86:U86"/>
    <mergeCell ref="L74:M74"/>
    <mergeCell ref="N74:O74"/>
    <mergeCell ref="P74:Q74"/>
    <mergeCell ref="D86:E86"/>
    <mergeCell ref="F85:G85"/>
    <mergeCell ref="F86:G86"/>
    <mergeCell ref="H86:I86"/>
    <mergeCell ref="H85:I85"/>
    <mergeCell ref="D44:E44"/>
    <mergeCell ref="F44:G44"/>
    <mergeCell ref="L86:M86"/>
    <mergeCell ref="N86:O86"/>
    <mergeCell ref="R74:S74"/>
    <mergeCell ref="T74:U74"/>
    <mergeCell ref="AB74:AC74"/>
    <mergeCell ref="L44:M44"/>
    <mergeCell ref="T44:U44"/>
    <mergeCell ref="V44:W44"/>
    <mergeCell ref="J85:K85"/>
    <mergeCell ref="H4:I4"/>
    <mergeCell ref="H5:I5"/>
    <mergeCell ref="H6:I6"/>
    <mergeCell ref="J4:K4"/>
    <mergeCell ref="J5:K5"/>
    <mergeCell ref="J6:K6"/>
    <mergeCell ref="J7:K7"/>
    <mergeCell ref="J74:K74"/>
    <mergeCell ref="AB7:AC7"/>
    <mergeCell ref="P8:Q8"/>
    <mergeCell ref="T8:U8"/>
    <mergeCell ref="J8:K8"/>
    <mergeCell ref="P4:Q4"/>
    <mergeCell ref="R4:S4"/>
    <mergeCell ref="R5:S5"/>
    <mergeCell ref="N6:O6"/>
    <mergeCell ref="N7:O7"/>
    <mergeCell ref="V5:W5"/>
    <mergeCell ref="V4:W4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D8:E8"/>
    <mergeCell ref="F8:G8"/>
    <mergeCell ref="H8:I8"/>
    <mergeCell ref="AD74:AE74"/>
    <mergeCell ref="AD86:AE86"/>
    <mergeCell ref="Z4:AA4"/>
    <mergeCell ref="Z5:AA5"/>
    <mergeCell ref="Z6:AA6"/>
    <mergeCell ref="Z7:AA7"/>
    <mergeCell ref="Z8:AA8"/>
    <mergeCell ref="Z44:AA44"/>
    <mergeCell ref="Z74:AA74"/>
    <mergeCell ref="Z86:AA86"/>
    <mergeCell ref="AD4:AE4"/>
    <mergeCell ref="AD5:AE5"/>
    <mergeCell ref="AD6:AE6"/>
    <mergeCell ref="AD7:AE7"/>
    <mergeCell ref="AD8:AE8"/>
    <mergeCell ref="AD44:AE44"/>
    <mergeCell ref="AB44:AC44"/>
    <mergeCell ref="AB8:AC8"/>
    <mergeCell ref="AB4:AC4"/>
    <mergeCell ref="AB5:AC5"/>
    <mergeCell ref="AB6:AC6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O93"/>
  <sheetViews>
    <sheetView view="pageBreakPreview" zoomScaleNormal="75" zoomScaleSheetLayoutView="55" workbookViewId="0">
      <pane xSplit="5" ySplit="10" topLeftCell="Y19" activePane="bottomRight" state="frozen"/>
      <selection pane="topRight" activeCell="F1" sqref="F1"/>
      <selection pane="bottomLeft" activeCell="A11" sqref="A11"/>
      <selection pane="bottomRight" activeCell="AE57" sqref="AE57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customWidth="1"/>
    <col min="9" max="9" width="8.59765625" style="53" bestFit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796875" style="53" customWidth="1"/>
    <col min="29" max="29" width="8.3984375" style="53" bestFit="1" customWidth="1"/>
    <col min="30" max="30" width="12.796875" style="53" customWidth="1"/>
    <col min="31" max="31" width="8.3984375" style="53" bestFit="1" customWidth="1"/>
    <col min="32" max="48" width="8.8984375" style="53"/>
    <col min="49" max="16384" width="8.8984375" style="18"/>
  </cols>
  <sheetData>
    <row r="1" spans="1:119" s="19" customFormat="1" ht="19.8">
      <c r="A1" s="1" t="s">
        <v>217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119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</row>
    <row r="3" spans="1:119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</row>
    <row r="4" spans="1:119">
      <c r="A4" s="20"/>
      <c r="B4" s="21"/>
      <c r="C4" s="126"/>
      <c r="D4" s="950" t="s">
        <v>176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200</v>
      </c>
      <c r="Y4" s="1049"/>
      <c r="Z4" s="1094" t="s">
        <v>222</v>
      </c>
      <c r="AA4" s="1068"/>
      <c r="AB4" s="1036" t="s">
        <v>220</v>
      </c>
      <c r="AC4" s="952"/>
      <c r="AD4" s="1036" t="s">
        <v>220</v>
      </c>
      <c r="AE4" s="952"/>
    </row>
    <row r="5" spans="1:119">
      <c r="A5" s="22"/>
      <c r="C5" s="49"/>
      <c r="D5" s="966" t="s">
        <v>178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179</v>
      </c>
      <c r="U5" s="958"/>
      <c r="V5" s="957" t="s">
        <v>180</v>
      </c>
      <c r="W5" s="958"/>
      <c r="X5" s="957" t="s">
        <v>201</v>
      </c>
      <c r="Y5" s="959"/>
      <c r="Z5" s="1069" t="s">
        <v>197</v>
      </c>
      <c r="AA5" s="1070"/>
      <c r="AB5" s="1041" t="s">
        <v>221</v>
      </c>
      <c r="AC5" s="968"/>
      <c r="AD5" s="1041" t="s">
        <v>221</v>
      </c>
      <c r="AE5" s="968"/>
    </row>
    <row r="6" spans="1:119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1065" t="s">
        <v>117</v>
      </c>
      <c r="AA6" s="1066"/>
      <c r="AB6" s="1034" t="s">
        <v>119</v>
      </c>
      <c r="AC6" s="1035"/>
      <c r="AD6" s="1034" t="s">
        <v>206</v>
      </c>
      <c r="AE6" s="1035"/>
    </row>
    <row r="7" spans="1:119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211</v>
      </c>
      <c r="Y7" s="964"/>
      <c r="Z7" s="1061" t="s">
        <v>218</v>
      </c>
      <c r="AA7" s="1062"/>
      <c r="AB7" s="1038"/>
      <c r="AC7" s="951"/>
      <c r="AD7" s="1038"/>
      <c r="AE7" s="951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</row>
    <row r="8" spans="1:119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212</v>
      </c>
      <c r="U8" s="974"/>
      <c r="V8" s="973" t="s">
        <v>71</v>
      </c>
      <c r="W8" s="974"/>
      <c r="X8" s="973" t="s">
        <v>71</v>
      </c>
      <c r="Y8" s="975"/>
      <c r="Z8" s="1063" t="s">
        <v>219</v>
      </c>
      <c r="AA8" s="1064"/>
      <c r="AB8" s="1032"/>
      <c r="AC8" s="972"/>
      <c r="AD8" s="1032"/>
      <c r="AE8" s="972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</row>
    <row r="9" spans="1:119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  <c r="AB9" s="65"/>
      <c r="AC9" s="66"/>
      <c r="AD9" s="65"/>
      <c r="AE9" s="66"/>
    </row>
    <row r="10" spans="1:11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38" t="s">
        <v>33</v>
      </c>
      <c r="AA10" s="344" t="s">
        <v>42</v>
      </c>
      <c r="AB10" s="310" t="s">
        <v>33</v>
      </c>
      <c r="AC10" s="129" t="s">
        <v>42</v>
      </c>
      <c r="AD10" s="310" t="s">
        <v>33</v>
      </c>
      <c r="AE10" s="129" t="s">
        <v>42</v>
      </c>
    </row>
    <row r="11" spans="1:119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439">
        <v>203697</v>
      </c>
      <c r="AA11" s="346">
        <v>100</v>
      </c>
      <c r="AB11" s="162">
        <v>205800</v>
      </c>
      <c r="AC11" s="173">
        <v>100</v>
      </c>
      <c r="AD11" s="162">
        <v>233000</v>
      </c>
      <c r="AE11" s="173">
        <v>100</v>
      </c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</row>
    <row r="12" spans="1:119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40">
        <v>158316</v>
      </c>
      <c r="AA12" s="348">
        <v>0.77</v>
      </c>
      <c r="AB12" s="121">
        <v>169200</v>
      </c>
      <c r="AC12" s="68">
        <v>0.82</v>
      </c>
      <c r="AD12" s="121">
        <v>192500</v>
      </c>
      <c r="AE12" s="68">
        <v>0.82</v>
      </c>
    </row>
    <row r="13" spans="1:119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41">
        <v>47076</v>
      </c>
      <c r="AA13" s="350">
        <v>0.23</v>
      </c>
      <c r="AB13" s="122">
        <v>38200</v>
      </c>
      <c r="AC13" s="70">
        <v>0.18</v>
      </c>
      <c r="AD13" s="122">
        <v>42000</v>
      </c>
      <c r="AE13" s="70">
        <v>0.18</v>
      </c>
    </row>
    <row r="14" spans="1:119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42">
        <v>-1695</v>
      </c>
      <c r="AA14" s="352"/>
      <c r="AB14" s="123">
        <v>-1600</v>
      </c>
      <c r="AC14" s="64"/>
      <c r="AD14" s="123">
        <v>-1500</v>
      </c>
      <c r="AE14" s="64"/>
    </row>
    <row r="15" spans="1:119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439">
        <v>12533</v>
      </c>
      <c r="AA15" s="346">
        <v>6.2</v>
      </c>
      <c r="AB15" s="162">
        <v>12700</v>
      </c>
      <c r="AC15" s="173">
        <f>AB15/AB11*100</f>
        <v>6.1710398445092327</v>
      </c>
      <c r="AD15" s="162">
        <v>15100</v>
      </c>
      <c r="AE15" s="173">
        <v>6.5</v>
      </c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</row>
    <row r="16" spans="1:119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40">
        <v>5019</v>
      </c>
      <c r="AA16" s="353">
        <v>0.3</v>
      </c>
      <c r="AB16" s="121">
        <v>6600</v>
      </c>
      <c r="AC16" s="72">
        <v>0.4</v>
      </c>
      <c r="AD16" s="121">
        <v>7000</v>
      </c>
      <c r="AE16" s="72">
        <v>0.36</v>
      </c>
    </row>
    <row r="17" spans="1:119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41">
        <v>11620</v>
      </c>
      <c r="AA17" s="354">
        <v>0.7</v>
      </c>
      <c r="AB17" s="122">
        <v>10100</v>
      </c>
      <c r="AC17" s="73">
        <v>0.6</v>
      </c>
      <c r="AD17" s="122">
        <v>12300</v>
      </c>
      <c r="AE17" s="73">
        <v>0.64</v>
      </c>
    </row>
    <row r="18" spans="1:119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42">
        <v>-4107</v>
      </c>
      <c r="AA18" s="352"/>
      <c r="AB18" s="123">
        <v>-4000</v>
      </c>
      <c r="AC18" s="64"/>
      <c r="AD18" s="123">
        <v>-4200</v>
      </c>
      <c r="AE18" s="64"/>
    </row>
    <row r="19" spans="1:119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443">
        <v>1975</v>
      </c>
      <c r="AA19" s="356"/>
      <c r="AB19" s="176"/>
      <c r="AC19" s="177"/>
      <c r="AD19" s="176"/>
      <c r="AE19" s="177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</row>
    <row r="20" spans="1:119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40">
        <v>2089</v>
      </c>
      <c r="AA20" s="357"/>
      <c r="AB20" s="121"/>
      <c r="AC20" s="74"/>
      <c r="AD20" s="121"/>
      <c r="AE20" s="74"/>
    </row>
    <row r="21" spans="1:119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41">
        <v>-748</v>
      </c>
      <c r="AA21" s="358"/>
      <c r="AB21" s="122"/>
      <c r="AC21" s="63"/>
      <c r="AD21" s="122"/>
      <c r="AE21" s="63"/>
    </row>
    <row r="22" spans="1:119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41">
        <v>223</v>
      </c>
      <c r="AA22" s="358"/>
      <c r="AB22" s="122"/>
      <c r="AC22" s="63"/>
      <c r="AD22" s="122"/>
      <c r="AE22" s="63"/>
    </row>
    <row r="23" spans="1:119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42">
        <v>410</v>
      </c>
      <c r="AA23" s="352"/>
      <c r="AB23" s="123"/>
      <c r="AC23" s="64"/>
      <c r="AD23" s="123"/>
      <c r="AE23" s="64"/>
    </row>
    <row r="24" spans="1:119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444">
        <v>14508</v>
      </c>
      <c r="AA24" s="360">
        <v>7.1</v>
      </c>
      <c r="AB24" s="180">
        <v>14700</v>
      </c>
      <c r="AC24" s="183">
        <f>AB24/AB11*100</f>
        <v>7.1428571428571423</v>
      </c>
      <c r="AD24" s="180">
        <v>15800</v>
      </c>
      <c r="AE24" s="183">
        <v>6.8</v>
      </c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</row>
    <row r="25" spans="1:119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443">
        <v>-742</v>
      </c>
      <c r="AA25" s="356"/>
      <c r="AB25" s="176"/>
      <c r="AC25" s="177"/>
      <c r="AD25" s="176"/>
      <c r="AE25" s="177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</row>
    <row r="26" spans="1:119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40">
        <v>302</v>
      </c>
      <c r="AA26" s="357"/>
      <c r="AB26" s="121"/>
      <c r="AC26" s="74"/>
      <c r="AD26" s="121"/>
      <c r="AE26" s="74"/>
    </row>
    <row r="27" spans="1:119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41">
        <v>33</v>
      </c>
      <c r="AA27" s="358"/>
      <c r="AB27" s="122"/>
      <c r="AC27" s="63"/>
      <c r="AD27" s="122"/>
      <c r="AE27" s="63"/>
    </row>
    <row r="28" spans="1:119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41"/>
      <c r="AA28" s="358"/>
      <c r="AB28" s="122"/>
      <c r="AC28" s="63"/>
      <c r="AD28" s="122"/>
      <c r="AE28" s="63"/>
    </row>
    <row r="29" spans="1:119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41"/>
      <c r="AA29" s="358"/>
      <c r="AB29" s="122"/>
      <c r="AC29" s="63"/>
      <c r="AD29" s="122"/>
      <c r="AE29" s="63"/>
    </row>
    <row r="30" spans="1:119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41">
        <v>101</v>
      </c>
      <c r="AA30" s="358"/>
      <c r="AB30" s="122"/>
      <c r="AC30" s="63"/>
      <c r="AD30" s="122"/>
      <c r="AE30" s="63"/>
    </row>
    <row r="31" spans="1:119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41">
        <v>-348</v>
      </c>
      <c r="AA31" s="358"/>
      <c r="AB31" s="122"/>
      <c r="AC31" s="63"/>
      <c r="AD31" s="122"/>
      <c r="AE31" s="63"/>
    </row>
    <row r="32" spans="1:119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41">
        <v>-81</v>
      </c>
      <c r="AA32" s="358"/>
      <c r="AB32" s="122"/>
      <c r="AC32" s="63"/>
      <c r="AD32" s="122"/>
      <c r="AE32" s="63"/>
    </row>
    <row r="33" spans="1:119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41">
        <v>-304</v>
      </c>
      <c r="AA33" s="358"/>
      <c r="AB33" s="122"/>
      <c r="AC33" s="63"/>
      <c r="AD33" s="122"/>
      <c r="AE33" s="63"/>
    </row>
    <row r="34" spans="1:119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41"/>
      <c r="AA34" s="358"/>
      <c r="AB34" s="122"/>
      <c r="AC34" s="63"/>
      <c r="AD34" s="122"/>
      <c r="AE34" s="63"/>
    </row>
    <row r="35" spans="1:119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42"/>
      <c r="AA35" s="352"/>
      <c r="AB35" s="123"/>
      <c r="AC35" s="64"/>
      <c r="AD35" s="123"/>
      <c r="AE35" s="64"/>
    </row>
    <row r="36" spans="1:119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42">
        <v>-446</v>
      </c>
      <c r="AA36" s="352"/>
      <c r="AB36" s="123"/>
      <c r="AC36" s="64"/>
      <c r="AD36" s="123"/>
      <c r="AE36" s="64"/>
    </row>
    <row r="37" spans="1:119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443">
        <v>13766</v>
      </c>
      <c r="AA37" s="356"/>
      <c r="AB37" s="176"/>
      <c r="AC37" s="177"/>
      <c r="AD37" s="176"/>
      <c r="AE37" s="177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</row>
    <row r="38" spans="1:119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445">
        <v>7564</v>
      </c>
      <c r="AA38" s="362">
        <v>3.7</v>
      </c>
      <c r="AB38" s="311">
        <v>8200</v>
      </c>
      <c r="AC38" s="191">
        <f>AB38/AB11*100</f>
        <v>3.9844509232264333</v>
      </c>
      <c r="AD38" s="311">
        <v>8800</v>
      </c>
      <c r="AE38" s="191">
        <v>3.8</v>
      </c>
    </row>
    <row r="39" spans="1:11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155"/>
      <c r="AA39" s="157"/>
      <c r="AB39" s="155"/>
      <c r="AC39" s="157"/>
      <c r="AD39" s="155"/>
      <c r="AE39" s="157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</row>
    <row r="40" spans="1:119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46" t="s">
        <v>223</v>
      </c>
      <c r="AA40" s="364"/>
      <c r="AB40" s="124">
        <v>46.78</v>
      </c>
      <c r="AC40" s="77"/>
      <c r="AD40" s="124"/>
      <c r="AE40" s="77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</row>
    <row r="41" spans="1:119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47">
        <v>12</v>
      </c>
      <c r="AA41" s="366"/>
      <c r="AB41" s="125">
        <v>12</v>
      </c>
      <c r="AC41" s="79"/>
      <c r="AD41" s="125"/>
      <c r="AE41" s="79"/>
    </row>
    <row r="42" spans="1:119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48">
        <v>0.27800000000000002</v>
      </c>
      <c r="AA42" s="368"/>
      <c r="AB42" s="220">
        <v>0.25700000000000001</v>
      </c>
      <c r="AC42" s="81"/>
      <c r="AD42" s="220"/>
      <c r="AE42" s="81"/>
    </row>
    <row r="43" spans="1:119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75"/>
      <c r="AA43" s="84"/>
      <c r="AB43" s="75"/>
      <c r="AC43" s="84"/>
      <c r="AD43" s="75"/>
      <c r="AE43" s="84"/>
    </row>
    <row r="44" spans="1:119" s="56" customForma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984" t="s">
        <v>33</v>
      </c>
      <c r="W44" s="985"/>
      <c r="X44" s="984" t="s">
        <v>33</v>
      </c>
      <c r="Y44" s="986"/>
      <c r="Z44" s="1059" t="s">
        <v>33</v>
      </c>
      <c r="AA44" s="1060"/>
      <c r="AB44" s="991" t="s">
        <v>33</v>
      </c>
      <c r="AC44" s="990"/>
      <c r="AD44" s="991" t="s">
        <v>33</v>
      </c>
      <c r="AE44" s="990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</row>
    <row r="45" spans="1:119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449">
        <v>353269</v>
      </c>
      <c r="AA45" s="370"/>
      <c r="AB45" s="194"/>
      <c r="AC45" s="195"/>
      <c r="AD45" s="194"/>
      <c r="AE45" s="195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</row>
    <row r="46" spans="1:119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50">
        <v>162928</v>
      </c>
      <c r="AA46" s="372"/>
      <c r="AB46" s="86"/>
      <c r="AC46" s="87"/>
      <c r="AD46" s="86"/>
      <c r="AE46" s="87"/>
    </row>
    <row r="47" spans="1:119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51">
        <v>101586</v>
      </c>
      <c r="AA47" s="374"/>
      <c r="AB47" s="89"/>
      <c r="AC47" s="90"/>
      <c r="AD47" s="89"/>
      <c r="AE47" s="90"/>
    </row>
    <row r="48" spans="1:119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51">
        <v>88755</v>
      </c>
      <c r="AA48" s="374"/>
      <c r="AB48" s="89"/>
      <c r="AC48" s="90"/>
      <c r="AD48" s="89"/>
      <c r="AE48" s="90"/>
    </row>
    <row r="49" spans="1:119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52">
        <v>79095</v>
      </c>
      <c r="AA49" s="376"/>
      <c r="AB49" s="139"/>
      <c r="AC49" s="140"/>
      <c r="AD49" s="139"/>
      <c r="AE49" s="140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</row>
    <row r="50" spans="1:119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449">
        <v>141733</v>
      </c>
      <c r="AA50" s="370"/>
      <c r="AB50" s="194"/>
      <c r="AC50" s="195"/>
      <c r="AD50" s="194"/>
      <c r="AE50" s="195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</row>
    <row r="51" spans="1:119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53">
        <v>23802</v>
      </c>
      <c r="AA51" s="372"/>
      <c r="AB51" s="86"/>
      <c r="AC51" s="87"/>
      <c r="AD51" s="86"/>
      <c r="AE51" s="87"/>
    </row>
    <row r="52" spans="1:119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54">
        <v>29000</v>
      </c>
      <c r="AA52" s="374"/>
      <c r="AB52" s="89"/>
      <c r="AC52" s="90"/>
      <c r="AD52" s="89"/>
      <c r="AE52" s="90"/>
    </row>
    <row r="53" spans="1:119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54">
        <v>24790</v>
      </c>
      <c r="AA53" s="374"/>
      <c r="AB53" s="89"/>
      <c r="AC53" s="90"/>
      <c r="AD53" s="89"/>
      <c r="AE53" s="90"/>
    </row>
    <row r="54" spans="1:119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54">
        <v>16412</v>
      </c>
      <c r="AA54" s="374"/>
      <c r="AB54" s="89"/>
      <c r="AC54" s="90"/>
      <c r="AD54" s="89"/>
      <c r="AE54" s="90"/>
    </row>
    <row r="55" spans="1:119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52">
        <v>10747</v>
      </c>
      <c r="AA55" s="379"/>
      <c r="AB55" s="92"/>
      <c r="AC55" s="93"/>
      <c r="AD55" s="92"/>
      <c r="AE55" s="93"/>
    </row>
    <row r="56" spans="1:119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455">
        <v>211536</v>
      </c>
      <c r="AA56" s="381"/>
      <c r="AB56" s="198"/>
      <c r="AC56" s="199"/>
      <c r="AD56" s="198"/>
      <c r="AE56" s="199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</row>
    <row r="57" spans="1:119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56">
        <v>22393</v>
      </c>
      <c r="AA57" s="383"/>
      <c r="AB57" s="95"/>
      <c r="AC57" s="96"/>
      <c r="AD57" s="95"/>
      <c r="AE57" s="96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</row>
    <row r="58" spans="1:119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54">
        <v>19617</v>
      </c>
      <c r="AA58" s="374"/>
      <c r="AB58" s="89"/>
      <c r="AC58" s="90"/>
      <c r="AD58" s="89"/>
      <c r="AE58" s="90"/>
    </row>
    <row r="59" spans="1:119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54">
        <v>144782</v>
      </c>
      <c r="AA59" s="374"/>
      <c r="AB59" s="89"/>
      <c r="AC59" s="90"/>
      <c r="AD59" s="89"/>
      <c r="AE59" s="90"/>
    </row>
    <row r="60" spans="1:119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57">
        <v>25634</v>
      </c>
      <c r="AA60" s="385"/>
      <c r="AB60" s="221"/>
      <c r="AC60" s="97"/>
      <c r="AD60" s="221"/>
      <c r="AE60" s="97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</row>
    <row r="61" spans="1:119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58">
        <v>1195.82</v>
      </c>
      <c r="AA61" s="370"/>
      <c r="AB61" s="99"/>
      <c r="AC61" s="85"/>
      <c r="AD61" s="99"/>
      <c r="AE61" s="85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</row>
    <row r="62" spans="1:119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59">
        <v>0.59299999999999997</v>
      </c>
      <c r="AA62" s="388"/>
      <c r="AB62" s="101"/>
      <c r="AC62" s="102"/>
      <c r="AD62" s="101"/>
      <c r="AE62" s="102"/>
      <c r="AF62" s="83"/>
      <c r="AG62" s="83"/>
      <c r="AH62" s="83"/>
      <c r="AI62" s="8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</row>
    <row r="63" spans="1:119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59">
        <v>3.6999999999999998E-2</v>
      </c>
      <c r="AA63" s="388"/>
      <c r="AB63" s="101"/>
      <c r="AC63" s="85"/>
      <c r="AD63" s="101"/>
      <c r="AE63" s="85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</row>
    <row r="64" spans="1:119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59">
        <v>2.1000000000000001E-2</v>
      </c>
      <c r="AA64" s="388"/>
      <c r="AB64" s="101"/>
      <c r="AC64" s="85"/>
      <c r="AD64" s="101"/>
      <c r="AE64" s="85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</row>
    <row r="65" spans="1:119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449">
        <v>13567</v>
      </c>
      <c r="AA65" s="370"/>
      <c r="AB65" s="194"/>
      <c r="AC65" s="195"/>
      <c r="AD65" s="194"/>
      <c r="AE65" s="195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</row>
    <row r="66" spans="1:119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50">
        <v>5834</v>
      </c>
      <c r="AA66" s="372"/>
      <c r="AB66" s="86"/>
      <c r="AC66" s="87"/>
      <c r="AD66" s="86"/>
      <c r="AE66" s="87"/>
    </row>
    <row r="67" spans="1:119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51">
        <v>7526</v>
      </c>
      <c r="AA67" s="374"/>
      <c r="AB67" s="89"/>
      <c r="AC67" s="90"/>
      <c r="AD67" s="89"/>
      <c r="AE67" s="90"/>
    </row>
    <row r="68" spans="1:119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60">
        <v>207</v>
      </c>
      <c r="AA68" s="379"/>
      <c r="AB68" s="92"/>
      <c r="AC68" s="93"/>
      <c r="AD68" s="92"/>
      <c r="AE68" s="93"/>
    </row>
    <row r="69" spans="1:119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449">
        <v>10949</v>
      </c>
      <c r="AA69" s="370"/>
      <c r="AB69" s="194"/>
      <c r="AC69" s="195"/>
      <c r="AD69" s="194"/>
      <c r="AE69" s="195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</row>
    <row r="70" spans="1:119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50">
        <v>9007</v>
      </c>
      <c r="AA70" s="372"/>
      <c r="AB70" s="86"/>
      <c r="AC70" s="87"/>
      <c r="AD70" s="86"/>
      <c r="AE70" s="87"/>
    </row>
    <row r="71" spans="1:119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51">
        <v>1867</v>
      </c>
      <c r="AA71" s="374"/>
      <c r="AB71" s="89"/>
      <c r="AC71" s="90"/>
      <c r="AD71" s="89"/>
      <c r="AE71" s="90"/>
    </row>
    <row r="72" spans="1:119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61">
        <v>74</v>
      </c>
      <c r="AA72" s="385"/>
      <c r="AB72" s="92"/>
      <c r="AC72" s="93"/>
      <c r="AD72" s="92"/>
      <c r="AE72" s="93"/>
    </row>
    <row r="73" spans="1:119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104"/>
      <c r="AA73" s="105"/>
      <c r="AB73" s="104"/>
      <c r="AC73" s="105"/>
      <c r="AD73" s="104"/>
      <c r="AE73" s="105"/>
    </row>
    <row r="74" spans="1:119" s="53" customForma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984" t="s">
        <v>33</v>
      </c>
      <c r="W74" s="985"/>
      <c r="X74" s="984" t="s">
        <v>33</v>
      </c>
      <c r="Y74" s="986"/>
      <c r="Z74" s="1059" t="s">
        <v>33</v>
      </c>
      <c r="AA74" s="1060"/>
      <c r="AB74" s="991" t="s">
        <v>33</v>
      </c>
      <c r="AC74" s="990"/>
      <c r="AD74" s="991" t="s">
        <v>33</v>
      </c>
      <c r="AE74" s="990"/>
    </row>
    <row r="75" spans="1:119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449">
        <v>14630</v>
      </c>
      <c r="AA75" s="370"/>
      <c r="AB75" s="194"/>
      <c r="AC75" s="195"/>
      <c r="AD75" s="194"/>
      <c r="AE75" s="195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</row>
    <row r="76" spans="1:119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449">
        <v>-12478</v>
      </c>
      <c r="AA76" s="370"/>
      <c r="AB76" s="194"/>
      <c r="AC76" s="195"/>
      <c r="AD76" s="194"/>
      <c r="AE76" s="195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</row>
    <row r="77" spans="1:119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53">
        <v>11344</v>
      </c>
      <c r="AA77" s="372"/>
      <c r="AB77" s="142"/>
      <c r="AC77" s="87"/>
      <c r="AD77" s="142"/>
      <c r="AE77" s="87"/>
    </row>
    <row r="78" spans="1:119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52">
        <v>-1430</v>
      </c>
      <c r="AA78" s="379"/>
      <c r="AB78" s="139"/>
      <c r="AC78" s="93"/>
      <c r="AD78" s="139"/>
      <c r="AE78" s="93"/>
    </row>
    <row r="79" spans="1:119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449">
        <v>-6</v>
      </c>
      <c r="AA79" s="370"/>
      <c r="AB79" s="194"/>
      <c r="AC79" s="195"/>
      <c r="AD79" s="194"/>
      <c r="AE79" s="195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</row>
    <row r="80" spans="1:119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53">
        <v>-2731</v>
      </c>
      <c r="AA80" s="372"/>
      <c r="AB80" s="106"/>
      <c r="AC80" s="87"/>
      <c r="AD80" s="106"/>
      <c r="AE80" s="87"/>
    </row>
    <row r="81" spans="1:119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54">
        <v>5000</v>
      </c>
      <c r="AA81" s="391"/>
      <c r="AB81" s="132"/>
      <c r="AC81" s="133"/>
      <c r="AD81" s="132"/>
      <c r="AE81" s="133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</row>
    <row r="82" spans="1:119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62">
        <v>-2104</v>
      </c>
      <c r="AA82" s="379"/>
      <c r="AB82" s="108"/>
      <c r="AC82" s="93"/>
      <c r="AD82" s="108"/>
      <c r="AE82" s="93"/>
    </row>
    <row r="83" spans="1:119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449">
        <v>27416</v>
      </c>
      <c r="AA83" s="370"/>
      <c r="AB83" s="194"/>
      <c r="AC83" s="195"/>
      <c r="AD83" s="194"/>
      <c r="AE83" s="195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</row>
    <row r="84" spans="1:119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110"/>
      <c r="AA84" s="111"/>
      <c r="AB84" s="110"/>
      <c r="AC84" s="111"/>
      <c r="AD84" s="110"/>
      <c r="AE84" s="111"/>
    </row>
    <row r="85" spans="1:119" s="48" customFormat="1" ht="54.9" customHeight="1">
      <c r="A85" s="3" t="s">
        <v>104</v>
      </c>
      <c r="B85" s="38"/>
      <c r="C85" s="38"/>
      <c r="D85" s="992" t="s">
        <v>105</v>
      </c>
      <c r="E85" s="1081"/>
      <c r="F85" s="992" t="s">
        <v>106</v>
      </c>
      <c r="G85" s="1081"/>
      <c r="H85" s="992" t="s">
        <v>76</v>
      </c>
      <c r="I85" s="1081"/>
      <c r="J85" s="992" t="s">
        <v>107</v>
      </c>
      <c r="K85" s="1081"/>
      <c r="L85" s="313"/>
      <c r="M85" s="314"/>
      <c r="N85" s="992" t="s">
        <v>108</v>
      </c>
      <c r="O85" s="993"/>
      <c r="P85" s="992" t="s">
        <v>109</v>
      </c>
      <c r="Q85" s="993"/>
      <c r="R85" s="992" t="s">
        <v>224</v>
      </c>
      <c r="S85" s="993"/>
      <c r="T85" s="997" t="s">
        <v>225</v>
      </c>
      <c r="U85" s="994"/>
      <c r="V85" s="1084"/>
      <c r="W85" s="1091"/>
      <c r="X85" s="1084"/>
      <c r="Y85" s="1088"/>
      <c r="Z85" s="1092" t="s">
        <v>238</v>
      </c>
      <c r="AA85" s="1093"/>
      <c r="AB85" s="317"/>
      <c r="AC85" s="314"/>
      <c r="AD85" s="317"/>
      <c r="AE85" s="314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</row>
    <row r="86" spans="1:119" s="32" customFormat="1" ht="54.9" customHeight="1">
      <c r="A86" s="3" t="s">
        <v>110</v>
      </c>
      <c r="B86" s="38"/>
      <c r="C86" s="38"/>
      <c r="D86" s="992" t="s">
        <v>111</v>
      </c>
      <c r="E86" s="1081"/>
      <c r="F86" s="992" t="s">
        <v>112</v>
      </c>
      <c r="G86" s="1081"/>
      <c r="H86" s="992" t="s">
        <v>113</v>
      </c>
      <c r="I86" s="1081"/>
      <c r="J86" s="313"/>
      <c r="K86" s="318"/>
      <c r="L86" s="992" t="s">
        <v>187</v>
      </c>
      <c r="M86" s="993"/>
      <c r="N86" s="992" t="s">
        <v>188</v>
      </c>
      <c r="O86" s="993"/>
      <c r="P86" s="997" t="s">
        <v>209</v>
      </c>
      <c r="Q86" s="999"/>
      <c r="R86" s="1090"/>
      <c r="S86" s="1081"/>
      <c r="T86" s="1084"/>
      <c r="U86" s="1085"/>
      <c r="V86" s="997" t="s">
        <v>213</v>
      </c>
      <c r="W86" s="994"/>
      <c r="X86" s="997"/>
      <c r="Y86" s="999"/>
      <c r="Z86" s="1056"/>
      <c r="AA86" s="1057"/>
      <c r="AB86" s="1080"/>
      <c r="AC86" s="1081"/>
      <c r="AD86" s="1080"/>
      <c r="AE86" s="1081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</row>
    <row r="87" spans="1:119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63">
        <v>812</v>
      </c>
      <c r="AA87" s="394"/>
      <c r="AB87" s="112"/>
      <c r="AC87" s="50"/>
      <c r="AD87" s="112"/>
      <c r="AE87" s="50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</row>
    <row r="88" spans="1:119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464">
        <v>983</v>
      </c>
      <c r="AA88" s="396"/>
      <c r="AB88" s="209"/>
      <c r="AC88" s="210"/>
      <c r="AD88" s="209"/>
      <c r="AE88" s="210"/>
    </row>
    <row r="89" spans="1:119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65">
        <v>762</v>
      </c>
      <c r="AA89" s="394"/>
      <c r="AB89" s="114"/>
      <c r="AC89" s="50"/>
      <c r="AD89" s="114"/>
      <c r="AE89" s="50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</row>
    <row r="90" spans="1:119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466">
        <v>4386</v>
      </c>
      <c r="AA90" s="399"/>
      <c r="AB90" s="213"/>
      <c r="AC90" s="214"/>
      <c r="AD90" s="213"/>
      <c r="AE90" s="214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</row>
    <row r="91" spans="1:119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67">
        <v>3928</v>
      </c>
      <c r="AA91" s="401"/>
      <c r="AB91" s="117"/>
      <c r="AC91" s="118"/>
      <c r="AD91" s="117"/>
      <c r="AE91" s="118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</row>
    <row r="92" spans="1:119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67">
        <v>387</v>
      </c>
      <c r="AA92" s="401"/>
      <c r="AB92" s="117"/>
      <c r="AC92" s="118"/>
      <c r="AD92" s="117"/>
      <c r="AE92" s="118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</row>
    <row r="93" spans="1:119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67">
        <v>71</v>
      </c>
      <c r="AA93" s="401"/>
      <c r="AB93" s="117"/>
      <c r="AC93" s="118"/>
      <c r="AD93" s="117"/>
      <c r="AE93" s="118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</row>
  </sheetData>
  <mergeCells count="122">
    <mergeCell ref="AD8:AE8"/>
    <mergeCell ref="AD44:AE44"/>
    <mergeCell ref="AD74:AE74"/>
    <mergeCell ref="AD86:AE86"/>
    <mergeCell ref="AD4:AE4"/>
    <mergeCell ref="AD5:AE5"/>
    <mergeCell ref="AD6:AE6"/>
    <mergeCell ref="AD7:AE7"/>
    <mergeCell ref="Z8:AA8"/>
    <mergeCell ref="Z44:AA44"/>
    <mergeCell ref="Z74:AA74"/>
    <mergeCell ref="Z86:AA86"/>
    <mergeCell ref="Z85:AA85"/>
    <mergeCell ref="Z4:AA4"/>
    <mergeCell ref="Z5:AA5"/>
    <mergeCell ref="Z6:AA6"/>
    <mergeCell ref="Z7:AA7"/>
    <mergeCell ref="AB8:AC8"/>
    <mergeCell ref="AB4:AC4"/>
    <mergeCell ref="AB5:AC5"/>
    <mergeCell ref="AB6:AC6"/>
    <mergeCell ref="AB7:AC7"/>
    <mergeCell ref="J8:K8"/>
    <mergeCell ref="J85:K85"/>
    <mergeCell ref="H4:I4"/>
    <mergeCell ref="H5:I5"/>
    <mergeCell ref="H6:I6"/>
    <mergeCell ref="J4:K4"/>
    <mergeCell ref="J5:K5"/>
    <mergeCell ref="J6:K6"/>
    <mergeCell ref="J7:K7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H86:I86"/>
    <mergeCell ref="H85:I85"/>
    <mergeCell ref="T44:U44"/>
    <mergeCell ref="V44:W44"/>
    <mergeCell ref="AB44:AC44"/>
    <mergeCell ref="J74:K74"/>
    <mergeCell ref="L74:M74"/>
    <mergeCell ref="N74:O74"/>
    <mergeCell ref="P74:Q74"/>
    <mergeCell ref="R74:S74"/>
    <mergeCell ref="T74:U74"/>
    <mergeCell ref="V74:W74"/>
    <mergeCell ref="AB74:AC74"/>
    <mergeCell ref="AB86:AC86"/>
    <mergeCell ref="T85:U85"/>
    <mergeCell ref="V85:W85"/>
    <mergeCell ref="X86:Y86"/>
    <mergeCell ref="R85:S85"/>
    <mergeCell ref="X74:Y74"/>
    <mergeCell ref="X85:Y85"/>
    <mergeCell ref="R86:S86"/>
    <mergeCell ref="T86:U86"/>
    <mergeCell ref="V86:W86"/>
    <mergeCell ref="R44:S44"/>
    <mergeCell ref="D8:E8"/>
    <mergeCell ref="F8:G8"/>
    <mergeCell ref="H8:I8"/>
    <mergeCell ref="L86:M86"/>
    <mergeCell ref="N86:O86"/>
    <mergeCell ref="P86:Q86"/>
    <mergeCell ref="N85:O85"/>
    <mergeCell ref="P85:Q85"/>
    <mergeCell ref="P8:Q8"/>
    <mergeCell ref="D44:E44"/>
    <mergeCell ref="F44:G44"/>
    <mergeCell ref="D74:E74"/>
    <mergeCell ref="F74:G74"/>
    <mergeCell ref="D85:E85"/>
    <mergeCell ref="H44:I44"/>
    <mergeCell ref="H74:I74"/>
    <mergeCell ref="L44:M44"/>
    <mergeCell ref="N44:O44"/>
    <mergeCell ref="P44:Q44"/>
    <mergeCell ref="L8:M8"/>
    <mergeCell ref="D86:E86"/>
    <mergeCell ref="F85:G85"/>
    <mergeCell ref="F86:G86"/>
    <mergeCell ref="J44:K44"/>
    <mergeCell ref="T8:U8"/>
    <mergeCell ref="T7:U7"/>
    <mergeCell ref="T6:U6"/>
    <mergeCell ref="T5:U5"/>
    <mergeCell ref="T4:U4"/>
    <mergeCell ref="X4:Y4"/>
    <mergeCell ref="X5:Y5"/>
    <mergeCell ref="X6:Y6"/>
    <mergeCell ref="X7:Y7"/>
    <mergeCell ref="X8:Y8"/>
    <mergeCell ref="X44:Y44"/>
    <mergeCell ref="V8:W8"/>
    <mergeCell ref="V7:W7"/>
    <mergeCell ref="V6:W6"/>
    <mergeCell ref="V5:W5"/>
    <mergeCell ref="V4:W4"/>
    <mergeCell ref="L4:M4"/>
    <mergeCell ref="L5:M5"/>
    <mergeCell ref="L6:M6"/>
    <mergeCell ref="L7:M7"/>
    <mergeCell ref="N4:O4"/>
    <mergeCell ref="N5:O5"/>
    <mergeCell ref="N6:O6"/>
    <mergeCell ref="N7:O7"/>
    <mergeCell ref="N8:O8"/>
    <mergeCell ref="P7:Q7"/>
    <mergeCell ref="P6:Q6"/>
    <mergeCell ref="P5:Q5"/>
    <mergeCell ref="P4:Q4"/>
    <mergeCell ref="R4:S4"/>
    <mergeCell ref="R5:S5"/>
    <mergeCell ref="R6:S6"/>
    <mergeCell ref="R7:S7"/>
    <mergeCell ref="R8:S8"/>
  </mergeCells>
  <phoneticPr fontId="2"/>
  <pageMargins left="0.8" right="0.31" top="0.28000000000000003" bottom="0.3" header="0" footer="0"/>
  <pageSetup paperSize="8" scale="60" orientation="landscape" copies="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6D0D2-A169-4A7D-A84A-AD6CAC567E74}">
  <dimension ref="A1:BC96"/>
  <sheetViews>
    <sheetView view="pageBreakPreview" zoomScale="80" zoomScaleNormal="75" zoomScaleSheetLayoutView="80" workbookViewId="0">
      <pane xSplit="5" ySplit="10" topLeftCell="AH65" activePane="bottomRight" state="frozen"/>
      <selection pane="topRight" activeCell="F1" sqref="F1"/>
      <selection pane="bottomLeft" activeCell="A11" sqref="A11"/>
      <selection pane="bottomRight" activeCell="AL7" sqref="AL7:AM7"/>
    </sheetView>
  </sheetViews>
  <sheetFormatPr defaultColWidth="8.8984375" defaultRowHeight="13.8" outlineLevelRow="1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hidden="1" customWidth="1"/>
    <col min="25" max="25" width="8.3984375" hidden="1" customWidth="1"/>
    <col min="26" max="26" width="12.69921875" hidden="1" customWidth="1"/>
    <col min="27" max="27" width="8.3984375" hidden="1" customWidth="1"/>
    <col min="28" max="28" width="12.69921875" hidden="1" customWidth="1"/>
    <col min="29" max="29" width="8.3984375" hidden="1" customWidth="1"/>
    <col min="30" max="30" width="12.69921875" hidden="1" customWidth="1"/>
    <col min="31" max="31" width="8.3984375" hidden="1" customWidth="1"/>
    <col min="32" max="32" width="12.69921875" hidden="1" customWidth="1"/>
    <col min="33" max="33" width="8.3984375" hidden="1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69921875" style="785" customWidth="1"/>
    <col min="45" max="45" width="8.3984375" style="785" customWidth="1"/>
    <col min="46" max="46" width="12.796875" style="806" customWidth="1"/>
    <col min="47" max="47" width="8.3984375" style="530" bestFit="1" customWidth="1"/>
    <col min="48" max="48" width="12.796875" style="806" customWidth="1"/>
    <col min="49" max="49" width="8.3984375" style="530" bestFit="1" customWidth="1"/>
    <col min="50" max="50" width="12.796875" style="806" customWidth="1"/>
    <col min="51" max="51" width="8.3984375" style="530" bestFit="1" customWidth="1"/>
    <col min="52" max="52" width="12.796875" style="786" customWidth="1"/>
    <col min="53" max="53" width="8.3984375" style="53" bestFit="1" customWidth="1"/>
    <col min="54" max="54" width="12.796875" style="53" customWidth="1"/>
    <col min="55" max="55" width="8.3984375" style="53" bestFit="1" customWidth="1"/>
    <col min="56" max="16384" width="8.8984375" style="18"/>
  </cols>
  <sheetData>
    <row r="1" spans="1:55" s="19" customFormat="1" ht="19.8">
      <c r="A1" s="1" t="s">
        <v>506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  <c r="AA1" s="880"/>
      <c r="AB1" s="881"/>
      <c r="AC1" s="881"/>
      <c r="AD1" s="881"/>
      <c r="AE1" s="881"/>
      <c r="AF1" s="881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62"/>
      <c r="AS1" s="762"/>
      <c r="AT1" s="806"/>
      <c r="AU1" s="530"/>
      <c r="AV1" s="806"/>
      <c r="AW1" s="530"/>
      <c r="AX1" s="806"/>
      <c r="AY1" s="530"/>
      <c r="AZ1" s="786"/>
      <c r="BA1" s="53"/>
      <c r="BB1" s="53"/>
      <c r="BC1" s="53"/>
    </row>
    <row r="2" spans="1:55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62"/>
      <c r="AS2" s="762"/>
      <c r="AT2" s="806"/>
      <c r="AU2" s="530"/>
      <c r="AV2" s="806"/>
      <c r="AW2" s="530"/>
      <c r="AX2" s="806"/>
      <c r="AY2" s="530"/>
      <c r="AZ2" s="786"/>
      <c r="BA2" s="53"/>
      <c r="BB2" s="53"/>
      <c r="BC2" s="53"/>
    </row>
    <row r="3" spans="1:55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62"/>
      <c r="AS3" s="762"/>
      <c r="AT3" s="806"/>
      <c r="AU3" s="530"/>
      <c r="AV3" s="806"/>
      <c r="AW3" s="530"/>
      <c r="AX3" s="806"/>
      <c r="AY3" s="530"/>
      <c r="AZ3" s="786"/>
      <c r="BA3" s="53"/>
      <c r="BB3" s="53"/>
      <c r="BC3" s="53"/>
    </row>
    <row r="4" spans="1:55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54"/>
      <c r="AP4" s="953" t="s">
        <v>394</v>
      </c>
      <c r="AQ4" s="954"/>
      <c r="AR4" s="953" t="s">
        <v>403</v>
      </c>
      <c r="AS4" s="954"/>
      <c r="AT4" s="953" t="s">
        <v>489</v>
      </c>
      <c r="AU4" s="954"/>
      <c r="AV4" s="953" t="s">
        <v>490</v>
      </c>
      <c r="AW4" s="964"/>
      <c r="AX4" s="954" t="s">
        <v>494</v>
      </c>
      <c r="AY4" s="969"/>
      <c r="AZ4" s="1012" t="s">
        <v>491</v>
      </c>
      <c r="BA4" s="1013"/>
      <c r="BB4" s="953" t="s">
        <v>491</v>
      </c>
      <c r="BC4" s="964"/>
    </row>
    <row r="5" spans="1:55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958"/>
      <c r="AP5" s="957" t="s">
        <v>367</v>
      </c>
      <c r="AQ5" s="958"/>
      <c r="AR5" s="957" t="s">
        <v>393</v>
      </c>
      <c r="AS5" s="958"/>
      <c r="AT5" s="957" t="s">
        <v>380</v>
      </c>
      <c r="AU5" s="958"/>
      <c r="AV5" s="957" t="s">
        <v>485</v>
      </c>
      <c r="AW5" s="959"/>
      <c r="AX5" s="958" t="s">
        <v>495</v>
      </c>
      <c r="AY5" s="1010"/>
      <c r="AZ5" s="1014" t="s">
        <v>484</v>
      </c>
      <c r="BA5" s="1015"/>
      <c r="BB5" s="957" t="s">
        <v>484</v>
      </c>
      <c r="BC5" s="959"/>
    </row>
    <row r="6" spans="1:55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963"/>
      <c r="AP6" s="962" t="s">
        <v>117</v>
      </c>
      <c r="AQ6" s="963"/>
      <c r="AR6" s="962" t="s">
        <v>117</v>
      </c>
      <c r="AS6" s="963"/>
      <c r="AT6" s="962" t="s">
        <v>117</v>
      </c>
      <c r="AU6" s="963"/>
      <c r="AV6" s="962" t="s">
        <v>117</v>
      </c>
      <c r="AW6" s="965"/>
      <c r="AX6" s="963" t="s">
        <v>117</v>
      </c>
      <c r="AY6" s="1011"/>
      <c r="AZ6" s="1016" t="s">
        <v>119</v>
      </c>
      <c r="BA6" s="1017"/>
      <c r="BB6" s="962" t="s">
        <v>492</v>
      </c>
      <c r="BC6" s="965"/>
    </row>
    <row r="7" spans="1:55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54"/>
      <c r="AP7" s="953" t="s">
        <v>265</v>
      </c>
      <c r="AQ7" s="954"/>
      <c r="AR7" s="953" t="s">
        <v>308</v>
      </c>
      <c r="AS7" s="954"/>
      <c r="AT7" s="953" t="s">
        <v>410</v>
      </c>
      <c r="AU7" s="954"/>
      <c r="AV7" s="953" t="s">
        <v>410</v>
      </c>
      <c r="AW7" s="964"/>
      <c r="AX7" s="954" t="s">
        <v>508</v>
      </c>
      <c r="AY7" s="969"/>
      <c r="AZ7" s="1012"/>
      <c r="BA7" s="1013"/>
      <c r="BB7" s="970"/>
      <c r="BC7" s="951"/>
    </row>
    <row r="8" spans="1:55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4"/>
      <c r="AP8" s="973" t="s">
        <v>219</v>
      </c>
      <c r="AQ8" s="974"/>
      <c r="AR8" s="973" t="s">
        <v>219</v>
      </c>
      <c r="AS8" s="974"/>
      <c r="AT8" s="973" t="s">
        <v>409</v>
      </c>
      <c r="AU8" s="974"/>
      <c r="AV8" s="973" t="s">
        <v>409</v>
      </c>
      <c r="AW8" s="975"/>
      <c r="AX8" s="974" t="s">
        <v>507</v>
      </c>
      <c r="AY8" s="976"/>
      <c r="AZ8" s="1018"/>
      <c r="BA8" s="1019"/>
      <c r="BB8" s="971"/>
      <c r="BC8" s="972"/>
    </row>
    <row r="9" spans="1:55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63"/>
      <c r="AU9" s="469"/>
      <c r="AV9" s="895"/>
      <c r="AW9" s="896"/>
      <c r="AX9" s="763"/>
      <c r="AY9" s="469"/>
      <c r="AZ9" s="763"/>
      <c r="BA9" s="469"/>
      <c r="BB9" s="65"/>
      <c r="BC9" s="66"/>
    </row>
    <row r="10" spans="1:5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298" t="s">
        <v>42</v>
      </c>
      <c r="AT10" s="877" t="s">
        <v>33</v>
      </c>
      <c r="AU10" s="885" t="s">
        <v>42</v>
      </c>
      <c r="AV10" s="877" t="s">
        <v>33</v>
      </c>
      <c r="AW10" s="897" t="s">
        <v>42</v>
      </c>
      <c r="AX10" s="892" t="s">
        <v>33</v>
      </c>
      <c r="AY10" s="808" t="s">
        <v>42</v>
      </c>
      <c r="AZ10" s="601" t="s">
        <v>33</v>
      </c>
      <c r="BA10" s="602" t="s">
        <v>42</v>
      </c>
      <c r="BB10" s="310" t="s">
        <v>33</v>
      </c>
      <c r="BC10" s="129" t="s">
        <v>42</v>
      </c>
    </row>
    <row r="11" spans="1:55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6">
        <v>100</v>
      </c>
      <c r="AP11" s="664">
        <v>229057</v>
      </c>
      <c r="AQ11" s="666">
        <v>100</v>
      </c>
      <c r="AR11" s="664">
        <v>213729</v>
      </c>
      <c r="AS11" s="666">
        <v>100</v>
      </c>
      <c r="AT11" s="703">
        <v>257230</v>
      </c>
      <c r="AU11" s="886">
        <v>100</v>
      </c>
      <c r="AV11" s="703">
        <v>300594</v>
      </c>
      <c r="AW11" s="898">
        <v>100</v>
      </c>
      <c r="AX11" s="706">
        <v>254507</v>
      </c>
      <c r="AY11" s="810">
        <v>100</v>
      </c>
      <c r="AZ11" s="603">
        <v>270000</v>
      </c>
      <c r="BA11" s="604">
        <v>100</v>
      </c>
      <c r="BB11" s="660">
        <v>260000</v>
      </c>
      <c r="BC11" s="665">
        <v>100</v>
      </c>
    </row>
    <row r="12" spans="1:55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299">
        <f>AR12/(AR12+AR13)</f>
        <v>0.83216500779915326</v>
      </c>
      <c r="AT12" s="234">
        <v>215240</v>
      </c>
      <c r="AU12" s="887">
        <f>AT12/(AT12+AT13)</f>
        <v>0.83135703857057885</v>
      </c>
      <c r="AV12" s="234">
        <v>263899</v>
      </c>
      <c r="AW12" s="899">
        <f>AV12/(AV12+AV13)</f>
        <v>0.87355427708889166</v>
      </c>
      <c r="AX12" s="481">
        <v>217473</v>
      </c>
      <c r="AY12" s="812">
        <f>AX12/(AX12+AX13)</f>
        <v>0.84925841748869468</v>
      </c>
      <c r="AZ12" s="605">
        <v>224200</v>
      </c>
      <c r="BA12" s="606">
        <f>AZ12/(AZ12+AZ13)</f>
        <v>0.82547864506627389</v>
      </c>
      <c r="BB12" s="121">
        <v>215000</v>
      </c>
      <c r="BC12" s="72">
        <f>BB12/(BB12+BB13)</f>
        <v>0.8212375859434683</v>
      </c>
    </row>
    <row r="13" spans="1:55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00">
        <f>1-AS12</f>
        <v>0.16783499220084674</v>
      </c>
      <c r="AT13" s="235">
        <v>43662</v>
      </c>
      <c r="AU13" s="888">
        <f>1-AU12</f>
        <v>0.16864296142942115</v>
      </c>
      <c r="AV13" s="235">
        <v>38199</v>
      </c>
      <c r="AW13" s="900">
        <f>1-AW12</f>
        <v>0.12644572291110834</v>
      </c>
      <c r="AX13" s="482">
        <v>38601</v>
      </c>
      <c r="AY13" s="814">
        <f>1-AY12</f>
        <v>0.15074158251130532</v>
      </c>
      <c r="AZ13" s="607">
        <v>47400</v>
      </c>
      <c r="BA13" s="608">
        <f>1-BA12</f>
        <v>0.17452135493372611</v>
      </c>
      <c r="BB13" s="122">
        <v>46800</v>
      </c>
      <c r="BC13" s="73">
        <f>1-BC12</f>
        <v>0.1787624140565317</v>
      </c>
    </row>
    <row r="14" spans="1:55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01"/>
      <c r="AT14" s="243">
        <v>-1672</v>
      </c>
      <c r="AU14" s="408"/>
      <c r="AV14" s="243">
        <v>-1504</v>
      </c>
      <c r="AW14" s="430"/>
      <c r="AX14" s="488">
        <v>-1566</v>
      </c>
      <c r="AY14" s="338"/>
      <c r="AZ14" s="609">
        <v>-1600</v>
      </c>
      <c r="BA14" s="610"/>
      <c r="BB14" s="123">
        <v>-1800</v>
      </c>
      <c r="BC14" s="64"/>
    </row>
    <row r="15" spans="1:55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6">
        <v>5.6</v>
      </c>
      <c r="AP15" s="664">
        <v>12195</v>
      </c>
      <c r="AQ15" s="666">
        <v>5.3240023225659989</v>
      </c>
      <c r="AR15" s="664">
        <v>11735</v>
      </c>
      <c r="AS15" s="666">
        <f>AR15/AR11*100</f>
        <v>5.4905979066949264</v>
      </c>
      <c r="AT15" s="703">
        <v>18144</v>
      </c>
      <c r="AU15" s="886">
        <f>AT15/AT11*100</f>
        <v>7.0536096100765846</v>
      </c>
      <c r="AV15" s="703">
        <v>23027</v>
      </c>
      <c r="AW15" s="898">
        <f>AV15/AV11*100</f>
        <v>7.6604988788864707</v>
      </c>
      <c r="AX15" s="706">
        <v>18941</v>
      </c>
      <c r="AY15" s="810">
        <f>AX15/AX11*100</f>
        <v>7.4422314513942638</v>
      </c>
      <c r="AZ15" s="603">
        <v>20000</v>
      </c>
      <c r="BA15" s="604">
        <f>AZ15/AZ11*100</f>
        <v>7.4074074074074066</v>
      </c>
      <c r="BB15" s="660">
        <v>20000</v>
      </c>
      <c r="BC15" s="665">
        <f>BB15/BB11*100</f>
        <v>7.6923076923076925</v>
      </c>
    </row>
    <row r="16" spans="1:55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03">
        <f>AR16/(AR16+AR17)</f>
        <v>0.41876085697741749</v>
      </c>
      <c r="AT16" s="234">
        <v>13703</v>
      </c>
      <c r="AU16" s="887">
        <f>AT16/(AT16+AT17)</f>
        <v>0.57050668220991718</v>
      </c>
      <c r="AV16" s="234">
        <v>18774</v>
      </c>
      <c r="AW16" s="899">
        <f>AV16/(AV16+AV17)</f>
        <v>0.64968681870090317</v>
      </c>
      <c r="AX16" s="481">
        <v>14555</v>
      </c>
      <c r="AY16" s="812">
        <f>AX16/(AX16+AX17)</f>
        <v>0.57206304288016352</v>
      </c>
      <c r="AZ16" s="605">
        <v>14300</v>
      </c>
      <c r="BA16" s="606">
        <f>AZ16/(AZ16+AZ17)</f>
        <v>0.53759398496240607</v>
      </c>
      <c r="BB16" s="121">
        <v>14000</v>
      </c>
      <c r="BC16" s="72">
        <f>BB16/(BB16+BB17)</f>
        <v>0.546875</v>
      </c>
    </row>
    <row r="17" spans="1:55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04">
        <f>1-AS16</f>
        <v>0.58123914302258251</v>
      </c>
      <c r="AT17" s="235">
        <v>10316</v>
      </c>
      <c r="AU17" s="888">
        <f>1-AU16</f>
        <v>0.42949331779008282</v>
      </c>
      <c r="AV17" s="235">
        <v>10123</v>
      </c>
      <c r="AW17" s="900">
        <f>1-AW16</f>
        <v>0.35031318129909683</v>
      </c>
      <c r="AX17" s="482">
        <v>10888</v>
      </c>
      <c r="AY17" s="814">
        <f>1-AY16</f>
        <v>0.42793695711983648</v>
      </c>
      <c r="AZ17" s="607">
        <v>12300</v>
      </c>
      <c r="BA17" s="608">
        <f>1-BA16</f>
        <v>0.46240601503759393</v>
      </c>
      <c r="BB17" s="122">
        <v>11600</v>
      </c>
      <c r="BC17" s="73">
        <f>1-BC16</f>
        <v>0.453125</v>
      </c>
    </row>
    <row r="18" spans="1:55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01"/>
      <c r="AT18" s="243">
        <v>-5875</v>
      </c>
      <c r="AU18" s="408"/>
      <c r="AV18" s="243">
        <v>-5869</v>
      </c>
      <c r="AW18" s="430"/>
      <c r="AX18" s="488">
        <v>-6502</v>
      </c>
      <c r="AY18" s="338"/>
      <c r="AZ18" s="609">
        <v>-6600</v>
      </c>
      <c r="BA18" s="610"/>
      <c r="BB18" s="123">
        <v>-5600</v>
      </c>
      <c r="BC18" s="64"/>
    </row>
    <row r="19" spans="1:55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0"/>
      <c r="AP19" s="678">
        <v>4626</v>
      </c>
      <c r="AQ19" s="680"/>
      <c r="AR19" s="678">
        <v>4278</v>
      </c>
      <c r="AS19" s="680"/>
      <c r="AT19" s="878">
        <v>5006</v>
      </c>
      <c r="AU19" s="889"/>
      <c r="AV19" s="878">
        <v>7018</v>
      </c>
      <c r="AW19" s="901"/>
      <c r="AX19" s="893">
        <v>5417</v>
      </c>
      <c r="AY19" s="817"/>
      <c r="AZ19" s="611"/>
      <c r="BA19" s="612"/>
      <c r="BB19" s="681"/>
      <c r="BC19" s="679"/>
    </row>
    <row r="20" spans="1:55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06"/>
      <c r="AT20" s="234">
        <v>3979</v>
      </c>
      <c r="AU20" s="405"/>
      <c r="AV20" s="234">
        <v>5716</v>
      </c>
      <c r="AW20" s="427"/>
      <c r="AX20" s="481">
        <v>4803</v>
      </c>
      <c r="AY20" s="336"/>
      <c r="AZ20" s="605"/>
      <c r="BA20" s="613"/>
      <c r="BB20" s="121"/>
      <c r="BC20" s="74"/>
    </row>
    <row r="21" spans="1:55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07"/>
      <c r="AT21" s="235">
        <v>-577</v>
      </c>
      <c r="AU21" s="406"/>
      <c r="AV21" s="235">
        <v>-532</v>
      </c>
      <c r="AW21" s="428"/>
      <c r="AX21" s="482">
        <v>-591</v>
      </c>
      <c r="AY21" s="332"/>
      <c r="AZ21" s="607"/>
      <c r="BA21" s="614"/>
      <c r="BB21" s="122"/>
      <c r="BC21" s="63"/>
    </row>
    <row r="22" spans="1:55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07"/>
      <c r="AT22" s="235">
        <v>721</v>
      </c>
      <c r="AU22" s="406"/>
      <c r="AV22" s="235">
        <v>1423</v>
      </c>
      <c r="AW22" s="428"/>
      <c r="AX22" s="482">
        <v>970</v>
      </c>
      <c r="AY22" s="332"/>
      <c r="AZ22" s="607"/>
      <c r="BA22" s="614"/>
      <c r="BB22" s="122"/>
      <c r="BC22" s="63"/>
    </row>
    <row r="23" spans="1:55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01"/>
      <c r="AT23" s="243">
        <v>882</v>
      </c>
      <c r="AU23" s="408"/>
      <c r="AV23" s="243">
        <v>410</v>
      </c>
      <c r="AW23" s="430"/>
      <c r="AX23" s="488">
        <v>234</v>
      </c>
      <c r="AY23" s="338"/>
      <c r="AZ23" s="609"/>
      <c r="BA23" s="610"/>
      <c r="BB23" s="123"/>
      <c r="BC23" s="64"/>
    </row>
    <row r="24" spans="1:55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7">
        <v>7.5</v>
      </c>
      <c r="AP24" s="684">
        <v>16822</v>
      </c>
      <c r="AQ24" s="687">
        <v>7.3440235399922296</v>
      </c>
      <c r="AR24" s="684">
        <v>16013</v>
      </c>
      <c r="AS24" s="687">
        <f>AR24/AR11*100</f>
        <v>7.4921980639033547</v>
      </c>
      <c r="AT24" s="709">
        <v>23151</v>
      </c>
      <c r="AU24" s="890">
        <f>AT24/AT11*100</f>
        <v>9.000116627143024</v>
      </c>
      <c r="AV24" s="709">
        <v>30046</v>
      </c>
      <c r="AW24" s="902">
        <f>AV24/AV11*100</f>
        <v>9.9955421598568162</v>
      </c>
      <c r="AX24" s="712">
        <v>24358</v>
      </c>
      <c r="AY24" s="819">
        <f>AX24/AX11*100</f>
        <v>9.5706601390138584</v>
      </c>
      <c r="AZ24" s="615">
        <v>24800</v>
      </c>
      <c r="BA24" s="616">
        <f>AZ24/AZ11*100</f>
        <v>9.1851851851851851</v>
      </c>
      <c r="BB24" s="688"/>
      <c r="BC24" s="685"/>
    </row>
    <row r="25" spans="1:55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0"/>
      <c r="AP25" s="678">
        <v>-84</v>
      </c>
      <c r="AQ25" s="680"/>
      <c r="AR25" s="678">
        <v>40097</v>
      </c>
      <c r="AS25" s="680"/>
      <c r="AT25" s="878">
        <v>2773</v>
      </c>
      <c r="AU25" s="889"/>
      <c r="AV25" s="878">
        <v>10904</v>
      </c>
      <c r="AW25" s="901"/>
      <c r="AX25" s="893">
        <v>14812</v>
      </c>
      <c r="AY25" s="817"/>
      <c r="AZ25" s="611"/>
      <c r="BA25" s="612"/>
      <c r="BB25" s="681"/>
      <c r="BC25" s="679"/>
    </row>
    <row r="26" spans="1:55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06"/>
      <c r="AT26" s="234">
        <v>38</v>
      </c>
      <c r="AU26" s="405"/>
      <c r="AV26" s="234">
        <v>330</v>
      </c>
      <c r="AW26" s="427"/>
      <c r="AX26" s="481">
        <v>71</v>
      </c>
      <c r="AY26" s="336"/>
      <c r="AZ26" s="605"/>
      <c r="BA26" s="613"/>
      <c r="BB26" s="121"/>
      <c r="BC26" s="74"/>
    </row>
    <row r="27" spans="1:55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07"/>
      <c r="AT27" s="235">
        <v>104</v>
      </c>
      <c r="AU27" s="406"/>
      <c r="AV27" s="235">
        <v>2428</v>
      </c>
      <c r="AW27" s="428"/>
      <c r="AX27" s="482">
        <v>105</v>
      </c>
      <c r="AY27" s="332"/>
      <c r="AZ27" s="607"/>
      <c r="BA27" s="614"/>
      <c r="BB27" s="122"/>
      <c r="BC27" s="63"/>
    </row>
    <row r="28" spans="1:55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07"/>
      <c r="AT28" s="235"/>
      <c r="AU28" s="406"/>
      <c r="AV28" s="235"/>
      <c r="AW28" s="428"/>
      <c r="AX28" s="482">
        <v>107</v>
      </c>
      <c r="AY28" s="332"/>
      <c r="AZ28" s="607"/>
      <c r="BA28" s="614"/>
      <c r="BB28" s="122"/>
      <c r="BC28" s="63"/>
    </row>
    <row r="29" spans="1:55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07"/>
      <c r="AT29" s="235">
        <v>3489</v>
      </c>
      <c r="AU29" s="406"/>
      <c r="AV29" s="235">
        <v>9583</v>
      </c>
      <c r="AW29" s="428"/>
      <c r="AX29" s="482">
        <v>15395</v>
      </c>
      <c r="AY29" s="332"/>
      <c r="AZ29" s="607"/>
      <c r="BA29" s="614"/>
      <c r="BB29" s="122"/>
      <c r="BC29" s="63"/>
    </row>
    <row r="30" spans="1:55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07"/>
      <c r="AT30" s="235">
        <v>29</v>
      </c>
      <c r="AU30" s="406"/>
      <c r="AV30" s="235"/>
      <c r="AW30" s="428"/>
      <c r="AX30" s="482"/>
      <c r="AY30" s="332"/>
      <c r="AZ30" s="607"/>
      <c r="BA30" s="614"/>
      <c r="BB30" s="122"/>
      <c r="BC30" s="63"/>
    </row>
    <row r="31" spans="1:55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07"/>
      <c r="AT31" s="235">
        <v>-660</v>
      </c>
      <c r="AU31" s="406"/>
      <c r="AV31" s="235">
        <v>-511</v>
      </c>
      <c r="AW31" s="428"/>
      <c r="AX31" s="482">
        <v>-800</v>
      </c>
      <c r="AY31" s="332"/>
      <c r="AZ31" s="607"/>
      <c r="BA31" s="614"/>
      <c r="BB31" s="122"/>
      <c r="BC31" s="63"/>
    </row>
    <row r="32" spans="1:55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07"/>
      <c r="AT32" s="235"/>
      <c r="AU32" s="406"/>
      <c r="AV32" s="235">
        <v>-751</v>
      </c>
      <c r="AW32" s="428"/>
      <c r="AX32" s="482">
        <v>-67</v>
      </c>
      <c r="AY32" s="332"/>
      <c r="AZ32" s="607"/>
      <c r="BA32" s="614"/>
      <c r="BB32" s="122"/>
      <c r="BC32" s="63"/>
    </row>
    <row r="33" spans="1:55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07"/>
      <c r="AT33" s="235">
        <v>-36</v>
      </c>
      <c r="AU33" s="406"/>
      <c r="AV33" s="235">
        <v>-173</v>
      </c>
      <c r="AW33" s="428"/>
      <c r="AX33" s="482"/>
      <c r="AY33" s="332"/>
      <c r="AZ33" s="607"/>
      <c r="BA33" s="614"/>
      <c r="BB33" s="122"/>
      <c r="BC33" s="63"/>
    </row>
    <row r="34" spans="1:55" hidden="1" outlineLevel="1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07"/>
      <c r="AT34" s="235"/>
      <c r="AU34" s="406"/>
      <c r="AV34" s="235"/>
      <c r="AW34" s="428"/>
      <c r="AX34" s="482"/>
      <c r="AY34" s="332"/>
      <c r="AZ34" s="607"/>
      <c r="BA34" s="614"/>
      <c r="BB34" s="122"/>
      <c r="BC34" s="63"/>
    </row>
    <row r="35" spans="1:55" collapsed="1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01"/>
      <c r="AT35" s="243"/>
      <c r="AU35" s="408"/>
      <c r="AV35" s="243"/>
      <c r="AW35" s="430"/>
      <c r="AX35" s="488"/>
      <c r="AY35" s="338"/>
      <c r="AZ35" s="609"/>
      <c r="BA35" s="610"/>
      <c r="BB35" s="123"/>
      <c r="BC35" s="64"/>
    </row>
    <row r="36" spans="1:55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01"/>
      <c r="AT36" s="243">
        <v>-191</v>
      </c>
      <c r="AU36" s="408"/>
      <c r="AV36" s="243"/>
      <c r="AW36" s="430"/>
      <c r="AX36" s="488"/>
      <c r="AY36" s="338"/>
      <c r="AZ36" s="609"/>
      <c r="BA36" s="610"/>
      <c r="BB36" s="123"/>
      <c r="BC36" s="64"/>
    </row>
    <row r="37" spans="1:55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0"/>
      <c r="AP37" s="678">
        <v>16737</v>
      </c>
      <c r="AQ37" s="680"/>
      <c r="AR37" s="678">
        <v>56111</v>
      </c>
      <c r="AS37" s="680"/>
      <c r="AT37" s="878">
        <v>25924</v>
      </c>
      <c r="AU37" s="889"/>
      <c r="AV37" s="878">
        <v>40951</v>
      </c>
      <c r="AW37" s="901"/>
      <c r="AX37" s="893">
        <v>39170</v>
      </c>
      <c r="AY37" s="817"/>
      <c r="AZ37" s="611"/>
      <c r="BA37" s="612"/>
      <c r="BB37" s="681"/>
      <c r="BC37" s="679"/>
    </row>
    <row r="38" spans="1:55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697">
        <v>5.0999999999999996</v>
      </c>
      <c r="AP38" s="696">
        <v>11851</v>
      </c>
      <c r="AQ38" s="697">
        <v>5.1738213632414638</v>
      </c>
      <c r="AR38" s="696">
        <v>39160</v>
      </c>
      <c r="AS38" s="697">
        <f>AR38/AR11*100</f>
        <v>18.322267918719501</v>
      </c>
      <c r="AT38" s="879">
        <v>17892</v>
      </c>
      <c r="AU38" s="891">
        <f>AT38/AT11*100</f>
        <v>6.9556428099366325</v>
      </c>
      <c r="AV38" s="879">
        <v>27226</v>
      </c>
      <c r="AW38" s="903">
        <f>AV38/AV11*100</f>
        <v>9.0573996819630462</v>
      </c>
      <c r="AX38" s="894">
        <v>27787</v>
      </c>
      <c r="AY38" s="821">
        <f>AX38/AX11*100</f>
        <v>10.917970822020612</v>
      </c>
      <c r="AZ38" s="617">
        <v>36600</v>
      </c>
      <c r="BA38" s="618">
        <f>AZ38/AZ11*100</f>
        <v>13.555555555555557</v>
      </c>
      <c r="BB38" s="699"/>
      <c r="BC38" s="698"/>
    </row>
    <row r="39" spans="1:5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765"/>
      <c r="AT39" s="764"/>
      <c r="AU39" s="475"/>
      <c r="AV39" s="904"/>
      <c r="AW39" s="905"/>
      <c r="AX39" s="764"/>
      <c r="AY39" s="475"/>
      <c r="AZ39" s="764"/>
      <c r="BA39" s="475"/>
      <c r="BB39" s="155"/>
      <c r="BC39" s="157"/>
    </row>
    <row r="40" spans="1:55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402"/>
      <c r="AP40" s="751">
        <v>26447</v>
      </c>
      <c r="AQ40" s="793"/>
      <c r="AR40" s="751">
        <v>26595</v>
      </c>
      <c r="AS40" s="793"/>
      <c r="AT40" s="751">
        <v>33610</v>
      </c>
      <c r="AU40" s="402"/>
      <c r="AV40" s="751">
        <v>38742</v>
      </c>
      <c r="AW40" s="424"/>
      <c r="AX40" s="792">
        <v>34978</v>
      </c>
      <c r="AY40" s="328"/>
      <c r="AZ40" s="822">
        <v>37500</v>
      </c>
      <c r="BA40" s="620"/>
      <c r="BB40" s="751"/>
      <c r="BC40" s="77"/>
    </row>
    <row r="41" spans="1:55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383</v>
      </c>
      <c r="AN41" s="738">
        <v>132.03</v>
      </c>
      <c r="AO41" s="787"/>
      <c r="AP41" s="738">
        <v>137.31</v>
      </c>
      <c r="AQ41" s="787"/>
      <c r="AR41" s="738">
        <v>462.28</v>
      </c>
      <c r="AS41" s="787"/>
      <c r="AT41" s="738">
        <v>219.47</v>
      </c>
      <c r="AU41" s="787"/>
      <c r="AV41" s="738">
        <v>342</v>
      </c>
      <c r="AW41" s="906"/>
      <c r="AX41" s="741">
        <v>359.46</v>
      </c>
      <c r="AY41" s="755"/>
      <c r="AZ41" s="743">
        <v>489.31</v>
      </c>
      <c r="BA41" s="754"/>
      <c r="BB41" s="745"/>
      <c r="BC41" s="736"/>
    </row>
    <row r="42" spans="1:55" ht="24" customHeight="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78"/>
      <c r="AP42" s="979">
        <v>60</v>
      </c>
      <c r="AQ42" s="980"/>
      <c r="AR42" s="979">
        <v>60</v>
      </c>
      <c r="AS42" s="980"/>
      <c r="AT42" s="977" t="s">
        <v>482</v>
      </c>
      <c r="AU42" s="978"/>
      <c r="AV42" s="977" t="s">
        <v>497</v>
      </c>
      <c r="AW42" s="981"/>
      <c r="AX42" s="978" t="s">
        <v>509</v>
      </c>
      <c r="AY42" s="983"/>
      <c r="AZ42" s="1020" t="s">
        <v>510</v>
      </c>
      <c r="BA42" s="1021"/>
      <c r="BB42" s="125"/>
      <c r="BC42" s="79"/>
    </row>
    <row r="43" spans="1:55">
      <c r="A43" s="841" t="s">
        <v>90</v>
      </c>
      <c r="B43" s="842"/>
      <c r="C43" s="843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80">
        <v>0.222</v>
      </c>
      <c r="K43" s="82"/>
      <c r="L43" s="80" t="s">
        <v>16</v>
      </c>
      <c r="M43" s="82"/>
      <c r="N43" s="80">
        <v>0.218</v>
      </c>
      <c r="O43" s="82"/>
      <c r="P43" s="80">
        <v>0.14599999999999999</v>
      </c>
      <c r="Q43" s="82"/>
      <c r="R43" s="80">
        <v>0.23699999999999999</v>
      </c>
      <c r="S43" s="82"/>
      <c r="T43" s="844">
        <v>0.32500000000000001</v>
      </c>
      <c r="U43" s="82"/>
      <c r="V43" s="844">
        <v>0.34499999999999997</v>
      </c>
      <c r="W43" s="845"/>
      <c r="X43" s="844">
        <v>0.30199999999999999</v>
      </c>
      <c r="Y43" s="846"/>
      <c r="Z43" s="847">
        <v>0.27800000000000002</v>
      </c>
      <c r="AA43" s="846"/>
      <c r="AB43" s="847">
        <v>0.245</v>
      </c>
      <c r="AC43" s="846"/>
      <c r="AD43" s="847">
        <v>0.247</v>
      </c>
      <c r="AE43" s="846"/>
      <c r="AF43" s="847">
        <v>0.23</v>
      </c>
      <c r="AG43" s="845"/>
      <c r="AH43" s="844">
        <v>0.22500000000000001</v>
      </c>
      <c r="AI43" s="845"/>
      <c r="AJ43" s="844">
        <v>0.23</v>
      </c>
      <c r="AK43" s="845"/>
      <c r="AL43" s="844">
        <v>0.23300000000000001</v>
      </c>
      <c r="AM43" s="845"/>
      <c r="AN43" s="844">
        <v>0.34100000000000003</v>
      </c>
      <c r="AO43" s="845"/>
      <c r="AP43" s="869">
        <v>0.437</v>
      </c>
      <c r="AQ43" s="845"/>
      <c r="AR43" s="869">
        <v>0.13</v>
      </c>
      <c r="AS43" s="845"/>
      <c r="AT43" s="869">
        <v>0.36499999999999999</v>
      </c>
      <c r="AU43" s="845"/>
      <c r="AV43" s="869">
        <v>0.26300000000000001</v>
      </c>
      <c r="AW43" s="846"/>
      <c r="AX43" s="872">
        <v>0.33400000000000002</v>
      </c>
      <c r="AY43" s="848"/>
      <c r="AZ43" s="849">
        <v>0.32700000000000001</v>
      </c>
      <c r="BA43" s="850"/>
      <c r="BB43" s="851"/>
      <c r="BC43" s="82"/>
    </row>
    <row r="44" spans="1:55">
      <c r="A44" s="16" t="s">
        <v>500</v>
      </c>
      <c r="B44" s="43"/>
      <c r="C44" s="44"/>
      <c r="D44" s="867">
        <v>0.63800000000000001</v>
      </c>
      <c r="E44" s="868"/>
      <c r="F44" s="867">
        <v>0.20899999999999999</v>
      </c>
      <c r="G44" s="868"/>
      <c r="H44" s="867">
        <v>0.24399999999999999</v>
      </c>
      <c r="I44" s="868"/>
      <c r="J44" s="867">
        <v>0.222</v>
      </c>
      <c r="K44" s="868"/>
      <c r="L44" s="867" t="s">
        <v>16</v>
      </c>
      <c r="M44" s="868"/>
      <c r="N44" s="867">
        <v>0.218</v>
      </c>
      <c r="O44" s="868"/>
      <c r="P44" s="867">
        <v>0.14599999999999999</v>
      </c>
      <c r="Q44" s="868"/>
      <c r="R44" s="867">
        <v>0.23699999999999999</v>
      </c>
      <c r="S44" s="868"/>
      <c r="T44" s="869">
        <v>0.32500000000000001</v>
      </c>
      <c r="U44" s="868"/>
      <c r="V44" s="869">
        <v>0.34499999999999997</v>
      </c>
      <c r="W44" s="870"/>
      <c r="X44" s="869">
        <v>0.30199999999999999</v>
      </c>
      <c r="Y44" s="871"/>
      <c r="Z44" s="872">
        <v>0.27800000000000002</v>
      </c>
      <c r="AA44" s="871"/>
      <c r="AB44" s="872">
        <v>0.245</v>
      </c>
      <c r="AC44" s="871"/>
      <c r="AD44" s="872" t="s">
        <v>102</v>
      </c>
      <c r="AE44" s="871"/>
      <c r="AF44" s="872" t="s">
        <v>102</v>
      </c>
      <c r="AG44" s="870"/>
      <c r="AH44" s="869" t="s">
        <v>501</v>
      </c>
      <c r="AI44" s="870"/>
      <c r="AJ44" s="869" t="s">
        <v>102</v>
      </c>
      <c r="AK44" s="870"/>
      <c r="AL44" s="869" t="s">
        <v>102</v>
      </c>
      <c r="AM44" s="870"/>
      <c r="AN44" s="869" t="s">
        <v>102</v>
      </c>
      <c r="AO44" s="870"/>
      <c r="AP44" s="883">
        <v>4999</v>
      </c>
      <c r="AQ44" s="870"/>
      <c r="AR44" s="883">
        <v>9999</v>
      </c>
      <c r="AS44" s="870"/>
      <c r="AT44" s="883">
        <v>4999</v>
      </c>
      <c r="AU44" s="870"/>
      <c r="AV44" s="883">
        <v>9999</v>
      </c>
      <c r="AW44" s="871"/>
      <c r="AX44" s="912">
        <v>9999</v>
      </c>
      <c r="AY44" s="873"/>
      <c r="AZ44" s="874"/>
      <c r="BA44" s="875"/>
      <c r="BB44" s="876"/>
      <c r="BC44" s="868"/>
    </row>
    <row r="45" spans="1:55">
      <c r="A45" s="852" t="s">
        <v>493</v>
      </c>
      <c r="B45" s="24"/>
      <c r="C45" s="853"/>
      <c r="D45" s="854">
        <v>0.63800000000000001</v>
      </c>
      <c r="E45" s="855"/>
      <c r="F45" s="854">
        <v>0.20899999999999999</v>
      </c>
      <c r="G45" s="855"/>
      <c r="H45" s="854">
        <v>0.24399999999999999</v>
      </c>
      <c r="I45" s="855"/>
      <c r="J45" s="856">
        <v>0.222</v>
      </c>
      <c r="K45" s="857"/>
      <c r="L45" s="856" t="s">
        <v>16</v>
      </c>
      <c r="M45" s="857"/>
      <c r="N45" s="856">
        <v>0.218</v>
      </c>
      <c r="O45" s="857"/>
      <c r="P45" s="856">
        <v>0.14599999999999999</v>
      </c>
      <c r="Q45" s="857"/>
      <c r="R45" s="856">
        <v>0.23699999999999999</v>
      </c>
      <c r="S45" s="857"/>
      <c r="T45" s="858">
        <v>0.32500000000000001</v>
      </c>
      <c r="U45" s="857"/>
      <c r="V45" s="858">
        <v>0.34499999999999997</v>
      </c>
      <c r="W45" s="859"/>
      <c r="X45" s="858">
        <v>0.30199999999999999</v>
      </c>
      <c r="Y45" s="860"/>
      <c r="Z45" s="861">
        <v>0.27800000000000002</v>
      </c>
      <c r="AA45" s="860"/>
      <c r="AB45" s="861">
        <v>0.245</v>
      </c>
      <c r="AC45" s="860"/>
      <c r="AD45" s="847">
        <v>0.247</v>
      </c>
      <c r="AE45" s="860"/>
      <c r="AF45" s="847">
        <v>0.23</v>
      </c>
      <c r="AG45" s="859"/>
      <c r="AH45" s="858">
        <v>0.22500000000000001</v>
      </c>
      <c r="AI45" s="859"/>
      <c r="AJ45" s="858">
        <v>0.23</v>
      </c>
      <c r="AK45" s="859"/>
      <c r="AL45" s="858">
        <v>0.23300000000000001</v>
      </c>
      <c r="AM45" s="859"/>
      <c r="AN45" s="858">
        <v>0.34100000000000003</v>
      </c>
      <c r="AO45" s="859"/>
      <c r="AP45" s="858">
        <v>0.85699999999999998</v>
      </c>
      <c r="AQ45" s="859"/>
      <c r="AR45" s="858">
        <v>0.38400000000000001</v>
      </c>
      <c r="AS45" s="859"/>
      <c r="AT45" s="858">
        <v>0.64300000000000002</v>
      </c>
      <c r="AU45" s="859"/>
      <c r="AV45" s="858">
        <v>0.628</v>
      </c>
      <c r="AW45" s="860"/>
      <c r="AX45" s="861">
        <v>0.69</v>
      </c>
      <c r="AY45" s="862"/>
      <c r="AZ45" s="864">
        <v>0.59899999999999998</v>
      </c>
      <c r="BA45" s="865"/>
      <c r="BB45" s="866"/>
      <c r="BC45" s="857"/>
    </row>
    <row r="46" spans="1:55" ht="14.25" customHeight="1">
      <c r="A46" s="47"/>
      <c r="B46" s="882" t="s">
        <v>499</v>
      </c>
      <c r="C46" s="46"/>
      <c r="D46" s="75"/>
      <c r="E46" s="84"/>
      <c r="F46" s="75"/>
      <c r="G46" s="84"/>
      <c r="H46" s="75"/>
      <c r="I46" s="84"/>
      <c r="J46" s="75"/>
      <c r="K46" s="84"/>
      <c r="L46" s="75"/>
      <c r="M46" s="84"/>
      <c r="N46" s="75"/>
      <c r="O46" s="84"/>
      <c r="P46" s="75"/>
      <c r="Q46" s="84"/>
      <c r="R46" s="75"/>
      <c r="S46" s="84"/>
      <c r="T46" s="75"/>
      <c r="U46" s="84"/>
      <c r="V46" s="75"/>
      <c r="W46" s="84"/>
      <c r="X46" s="75"/>
      <c r="Y46" s="84"/>
      <c r="Z46" s="479"/>
      <c r="AA46" s="480"/>
      <c r="AB46" s="479"/>
      <c r="AC46" s="480"/>
      <c r="AD46" s="479"/>
      <c r="AE46" s="480"/>
      <c r="AF46" s="479"/>
      <c r="AG46" s="480"/>
      <c r="AH46" s="479"/>
      <c r="AI46" s="480"/>
      <c r="AJ46" s="479"/>
      <c r="AK46" s="480"/>
      <c r="AL46" s="753" t="s">
        <v>386</v>
      </c>
      <c r="AM46" s="480"/>
      <c r="AN46" s="753"/>
      <c r="AO46" s="480"/>
      <c r="AP46" s="767"/>
      <c r="AQ46" s="768"/>
      <c r="AR46" s="767"/>
      <c r="AS46" s="768"/>
      <c r="AT46" s="767"/>
      <c r="AU46" s="480"/>
      <c r="AV46" s="907"/>
      <c r="AW46" s="908"/>
      <c r="AX46" s="767"/>
      <c r="AY46" s="480"/>
      <c r="AZ46" s="767"/>
      <c r="BA46" s="480"/>
      <c r="BB46" s="75"/>
      <c r="BC46" s="84"/>
    </row>
    <row r="47" spans="1:55" s="56" customFormat="1" ht="14.25" customHeight="1">
      <c r="A47" s="11" t="s">
        <v>74</v>
      </c>
      <c r="B47" s="54"/>
      <c r="C47" s="55"/>
      <c r="D47" s="989" t="s">
        <v>33</v>
      </c>
      <c r="E47" s="990"/>
      <c r="F47" s="989" t="s">
        <v>33</v>
      </c>
      <c r="G47" s="990"/>
      <c r="H47" s="989" t="s">
        <v>33</v>
      </c>
      <c r="I47" s="990"/>
      <c r="J47" s="989" t="s">
        <v>33</v>
      </c>
      <c r="K47" s="990"/>
      <c r="L47" s="989" t="s">
        <v>33</v>
      </c>
      <c r="M47" s="990"/>
      <c r="N47" s="989" t="s">
        <v>33</v>
      </c>
      <c r="O47" s="990"/>
      <c r="P47" s="989" t="s">
        <v>33</v>
      </c>
      <c r="Q47" s="990"/>
      <c r="R47" s="989" t="s">
        <v>33</v>
      </c>
      <c r="S47" s="990"/>
      <c r="T47" s="984" t="s">
        <v>33</v>
      </c>
      <c r="U47" s="985"/>
      <c r="V47" s="984" t="s">
        <v>33</v>
      </c>
      <c r="W47" s="985"/>
      <c r="X47" s="984" t="s">
        <v>33</v>
      </c>
      <c r="Y47" s="986"/>
      <c r="Z47" s="987" t="s">
        <v>33</v>
      </c>
      <c r="AA47" s="988"/>
      <c r="AB47" s="987" t="s">
        <v>33</v>
      </c>
      <c r="AC47" s="988"/>
      <c r="AD47" s="987" t="s">
        <v>33</v>
      </c>
      <c r="AE47" s="988"/>
      <c r="AF47" s="984" t="s">
        <v>33</v>
      </c>
      <c r="AG47" s="987"/>
      <c r="AH47" s="984" t="s">
        <v>33</v>
      </c>
      <c r="AI47" s="987"/>
      <c r="AJ47" s="984" t="s">
        <v>33</v>
      </c>
      <c r="AK47" s="987"/>
      <c r="AL47" s="984" t="s">
        <v>33</v>
      </c>
      <c r="AM47" s="987"/>
      <c r="AN47" s="984" t="s">
        <v>33</v>
      </c>
      <c r="AO47" s="987"/>
      <c r="AP47" s="984" t="s">
        <v>33</v>
      </c>
      <c r="AQ47" s="987"/>
      <c r="AR47" s="984" t="s">
        <v>33</v>
      </c>
      <c r="AS47" s="987"/>
      <c r="AT47" s="984" t="s">
        <v>33</v>
      </c>
      <c r="AU47" s="987"/>
      <c r="AV47" s="984" t="s">
        <v>33</v>
      </c>
      <c r="AW47" s="986"/>
      <c r="AX47" s="987" t="s">
        <v>33</v>
      </c>
      <c r="AY47" s="1002"/>
      <c r="AZ47" s="1022" t="s">
        <v>33</v>
      </c>
      <c r="BA47" s="1023"/>
      <c r="BB47" s="991" t="s">
        <v>33</v>
      </c>
      <c r="BC47" s="990"/>
    </row>
    <row r="48" spans="1:55" s="32" customFormat="1">
      <c r="A48" s="662" t="s">
        <v>77</v>
      </c>
      <c r="B48" s="690"/>
      <c r="C48" s="663"/>
      <c r="D48" s="703">
        <v>334603</v>
      </c>
      <c r="E48" s="704"/>
      <c r="F48" s="703">
        <v>324970</v>
      </c>
      <c r="G48" s="704"/>
      <c r="H48" s="703">
        <v>300736</v>
      </c>
      <c r="I48" s="704"/>
      <c r="J48" s="703">
        <v>328203</v>
      </c>
      <c r="K48" s="704"/>
      <c r="L48" s="703">
        <v>320217</v>
      </c>
      <c r="M48" s="704"/>
      <c r="N48" s="703">
        <v>379094</v>
      </c>
      <c r="O48" s="704"/>
      <c r="P48" s="703">
        <v>391580</v>
      </c>
      <c r="Q48" s="704"/>
      <c r="R48" s="703">
        <v>358677</v>
      </c>
      <c r="S48" s="704"/>
      <c r="T48" s="703">
        <v>316381</v>
      </c>
      <c r="U48" s="705"/>
      <c r="V48" s="703">
        <v>341723</v>
      </c>
      <c r="W48" s="705"/>
      <c r="X48" s="703">
        <v>350425</v>
      </c>
      <c r="Y48" s="704"/>
      <c r="Z48" s="706">
        <v>353269</v>
      </c>
      <c r="AA48" s="704"/>
      <c r="AB48" s="706">
        <v>375180</v>
      </c>
      <c r="AC48" s="704"/>
      <c r="AD48" s="706">
        <v>396238</v>
      </c>
      <c r="AE48" s="704"/>
      <c r="AF48" s="706">
        <v>433041</v>
      </c>
      <c r="AG48" s="705"/>
      <c r="AH48" s="703">
        <v>413264</v>
      </c>
      <c r="AI48" s="705"/>
      <c r="AJ48" s="703">
        <v>435354</v>
      </c>
      <c r="AK48" s="705"/>
      <c r="AL48" s="703">
        <v>462031</v>
      </c>
      <c r="AM48" s="788" t="s">
        <v>385</v>
      </c>
      <c r="AN48" s="703">
        <v>482575</v>
      </c>
      <c r="AO48" s="705"/>
      <c r="AP48" s="703">
        <v>468243</v>
      </c>
      <c r="AQ48" s="794"/>
      <c r="AR48" s="703">
        <v>535761</v>
      </c>
      <c r="AS48" s="794"/>
      <c r="AT48" s="703">
        <v>562187</v>
      </c>
      <c r="AU48" s="705"/>
      <c r="AV48" s="703">
        <v>573689</v>
      </c>
      <c r="AW48" s="704"/>
      <c r="AX48" s="706">
        <v>679143</v>
      </c>
      <c r="AY48" s="707"/>
      <c r="AZ48" s="625"/>
      <c r="BA48" s="626"/>
      <c r="BB48" s="706"/>
      <c r="BC48" s="704"/>
    </row>
    <row r="49" spans="1:55">
      <c r="A49" s="667"/>
      <c r="B49" s="7" t="s">
        <v>29</v>
      </c>
      <c r="C49" s="26"/>
      <c r="D49" s="88">
        <v>122887</v>
      </c>
      <c r="E49" s="87"/>
      <c r="F49" s="88">
        <v>118509</v>
      </c>
      <c r="G49" s="87"/>
      <c r="H49" s="88">
        <v>121170</v>
      </c>
      <c r="I49" s="87"/>
      <c r="J49" s="88">
        <v>124603</v>
      </c>
      <c r="K49" s="87"/>
      <c r="L49" s="88">
        <v>113253</v>
      </c>
      <c r="M49" s="87"/>
      <c r="N49" s="88">
        <v>111469</v>
      </c>
      <c r="O49" s="87"/>
      <c r="P49" s="88">
        <v>114394</v>
      </c>
      <c r="Q49" s="87"/>
      <c r="R49" s="88">
        <v>121113</v>
      </c>
      <c r="S49" s="87"/>
      <c r="T49" s="234">
        <v>131464</v>
      </c>
      <c r="U49" s="87"/>
      <c r="V49" s="234">
        <v>131892</v>
      </c>
      <c r="W49" s="405"/>
      <c r="X49" s="234">
        <v>157961</v>
      </c>
      <c r="Y49" s="427"/>
      <c r="Z49" s="481">
        <v>162928</v>
      </c>
      <c r="AA49" s="427"/>
      <c r="AB49" s="481">
        <v>176543</v>
      </c>
      <c r="AC49" s="427"/>
      <c r="AD49" s="481">
        <v>182308</v>
      </c>
      <c r="AE49" s="427"/>
      <c r="AF49" s="481">
        <v>191260</v>
      </c>
      <c r="AG49" s="405"/>
      <c r="AH49" s="234">
        <v>190317</v>
      </c>
      <c r="AI49" s="405"/>
      <c r="AJ49" s="234">
        <v>200631</v>
      </c>
      <c r="AK49" s="405"/>
      <c r="AL49" s="234">
        <v>209915</v>
      </c>
      <c r="AM49" s="789" t="s">
        <v>385</v>
      </c>
      <c r="AN49" s="234">
        <v>229908</v>
      </c>
      <c r="AO49" s="405"/>
      <c r="AP49" s="234">
        <v>243757</v>
      </c>
      <c r="AQ49" s="795"/>
      <c r="AR49" s="234">
        <v>249426</v>
      </c>
      <c r="AS49" s="795"/>
      <c r="AT49" s="234">
        <v>260410</v>
      </c>
      <c r="AU49" s="405"/>
      <c r="AV49" s="234">
        <v>278313</v>
      </c>
      <c r="AW49" s="427"/>
      <c r="AX49" s="481">
        <v>325494</v>
      </c>
      <c r="AY49" s="336"/>
      <c r="AZ49" s="627"/>
      <c r="BA49" s="628"/>
      <c r="BB49" s="86"/>
      <c r="BC49" s="87"/>
    </row>
    <row r="50" spans="1:55">
      <c r="A50" s="667"/>
      <c r="B50" s="9" t="s">
        <v>91</v>
      </c>
      <c r="C50" s="36"/>
      <c r="D50" s="91">
        <v>88981</v>
      </c>
      <c r="E50" s="90"/>
      <c r="F50" s="91">
        <v>89134</v>
      </c>
      <c r="G50" s="90"/>
      <c r="H50" s="91">
        <v>89230</v>
      </c>
      <c r="I50" s="90"/>
      <c r="J50" s="91">
        <v>86124</v>
      </c>
      <c r="K50" s="90"/>
      <c r="L50" s="91">
        <v>94729</v>
      </c>
      <c r="M50" s="90"/>
      <c r="N50" s="91">
        <v>102380</v>
      </c>
      <c r="O50" s="90"/>
      <c r="P50" s="91">
        <v>110967</v>
      </c>
      <c r="Q50" s="90"/>
      <c r="R50" s="91">
        <v>91792</v>
      </c>
      <c r="S50" s="90"/>
      <c r="T50" s="235">
        <v>87114</v>
      </c>
      <c r="U50" s="90"/>
      <c r="V50" s="235">
        <v>104286</v>
      </c>
      <c r="W50" s="406"/>
      <c r="X50" s="235">
        <v>102374</v>
      </c>
      <c r="Y50" s="428"/>
      <c r="Z50" s="482">
        <v>101586</v>
      </c>
      <c r="AA50" s="428"/>
      <c r="AB50" s="482">
        <v>94404</v>
      </c>
      <c r="AC50" s="428"/>
      <c r="AD50" s="482">
        <v>102399</v>
      </c>
      <c r="AE50" s="428"/>
      <c r="AF50" s="482">
        <v>106753</v>
      </c>
      <c r="AG50" s="406"/>
      <c r="AH50" s="235">
        <v>106214</v>
      </c>
      <c r="AI50" s="406"/>
      <c r="AJ50" s="235">
        <v>113183</v>
      </c>
      <c r="AK50" s="406"/>
      <c r="AL50" s="235">
        <v>111358</v>
      </c>
      <c r="AM50" s="406"/>
      <c r="AN50" s="235">
        <v>113854</v>
      </c>
      <c r="AO50" s="406"/>
      <c r="AP50" s="235">
        <v>113775</v>
      </c>
      <c r="AQ50" s="796"/>
      <c r="AR50" s="235">
        <v>137838</v>
      </c>
      <c r="AS50" s="796"/>
      <c r="AT50" s="235">
        <v>152871</v>
      </c>
      <c r="AU50" s="406"/>
      <c r="AV50" s="235">
        <v>151667</v>
      </c>
      <c r="AW50" s="428"/>
      <c r="AX50" s="482">
        <v>158582</v>
      </c>
      <c r="AY50" s="332"/>
      <c r="AZ50" s="629"/>
      <c r="BA50" s="630"/>
      <c r="BB50" s="89"/>
      <c r="BC50" s="90"/>
    </row>
    <row r="51" spans="1:55">
      <c r="A51" s="667"/>
      <c r="B51" s="9" t="s">
        <v>92</v>
      </c>
      <c r="C51" s="36"/>
      <c r="D51" s="91">
        <v>122734</v>
      </c>
      <c r="E51" s="90"/>
      <c r="F51" s="91">
        <v>117326</v>
      </c>
      <c r="G51" s="90"/>
      <c r="H51" s="91">
        <v>90335</v>
      </c>
      <c r="I51" s="90"/>
      <c r="J51" s="91">
        <v>117476</v>
      </c>
      <c r="K51" s="90"/>
      <c r="L51" s="91">
        <v>112234</v>
      </c>
      <c r="M51" s="90"/>
      <c r="N51" s="91">
        <v>165244</v>
      </c>
      <c r="O51" s="90"/>
      <c r="P51" s="91">
        <v>166217</v>
      </c>
      <c r="Q51" s="90"/>
      <c r="R51" s="91">
        <v>145771</v>
      </c>
      <c r="S51" s="90"/>
      <c r="T51" s="235">
        <v>97802</v>
      </c>
      <c r="U51" s="90"/>
      <c r="V51" s="235">
        <v>105543</v>
      </c>
      <c r="W51" s="406"/>
      <c r="X51" s="235">
        <v>90088</v>
      </c>
      <c r="Y51" s="428"/>
      <c r="Z51" s="482">
        <v>88755</v>
      </c>
      <c r="AA51" s="428"/>
      <c r="AB51" s="482">
        <v>104232</v>
      </c>
      <c r="AC51" s="428"/>
      <c r="AD51" s="482">
        <v>111530</v>
      </c>
      <c r="AE51" s="428"/>
      <c r="AF51" s="482">
        <v>135027</v>
      </c>
      <c r="AG51" s="406"/>
      <c r="AH51" s="235">
        <v>116732</v>
      </c>
      <c r="AI51" s="406"/>
      <c r="AJ51" s="235">
        <v>121540</v>
      </c>
      <c r="AK51" s="406"/>
      <c r="AL51" s="235">
        <v>140757</v>
      </c>
      <c r="AM51" s="789" t="s">
        <v>385</v>
      </c>
      <c r="AN51" s="235">
        <v>138812</v>
      </c>
      <c r="AO51" s="406"/>
      <c r="AP51" s="235">
        <v>110709</v>
      </c>
      <c r="AQ51" s="796"/>
      <c r="AR51" s="235">
        <v>148497</v>
      </c>
      <c r="AS51" s="796"/>
      <c r="AT51" s="235">
        <v>148904</v>
      </c>
      <c r="AU51" s="406"/>
      <c r="AV51" s="235">
        <v>143707</v>
      </c>
      <c r="AW51" s="428"/>
      <c r="AX51" s="482">
        <v>195066</v>
      </c>
      <c r="AY51" s="332"/>
      <c r="AZ51" s="629"/>
      <c r="BA51" s="630"/>
      <c r="BB51" s="89"/>
      <c r="BC51" s="90"/>
    </row>
    <row r="52" spans="1:55" s="136" customFormat="1">
      <c r="A52" s="701"/>
      <c r="B52" s="137" t="s">
        <v>17</v>
      </c>
      <c r="C52" s="138"/>
      <c r="D52" s="141">
        <v>78292</v>
      </c>
      <c r="E52" s="140"/>
      <c r="F52" s="141">
        <v>69643</v>
      </c>
      <c r="G52" s="140"/>
      <c r="H52" s="141">
        <v>57294</v>
      </c>
      <c r="I52" s="140"/>
      <c r="J52" s="141">
        <v>88912</v>
      </c>
      <c r="K52" s="140"/>
      <c r="L52" s="141">
        <v>88275</v>
      </c>
      <c r="M52" s="140"/>
      <c r="N52" s="141">
        <v>141472</v>
      </c>
      <c r="O52" s="140"/>
      <c r="P52" s="141">
        <v>143497</v>
      </c>
      <c r="Q52" s="140"/>
      <c r="R52" s="141">
        <v>119425</v>
      </c>
      <c r="S52" s="140"/>
      <c r="T52" s="236">
        <v>68828</v>
      </c>
      <c r="U52" s="140"/>
      <c r="V52" s="236">
        <v>89511</v>
      </c>
      <c r="W52" s="407"/>
      <c r="X52" s="236">
        <v>80249</v>
      </c>
      <c r="Y52" s="429"/>
      <c r="Z52" s="407">
        <v>79095</v>
      </c>
      <c r="AA52" s="429"/>
      <c r="AB52" s="407">
        <v>93760</v>
      </c>
      <c r="AC52" s="429"/>
      <c r="AD52" s="407">
        <v>94583</v>
      </c>
      <c r="AE52" s="429"/>
      <c r="AF52" s="407">
        <v>116932</v>
      </c>
      <c r="AG52" s="407"/>
      <c r="AH52" s="236">
        <v>98237</v>
      </c>
      <c r="AI52" s="407"/>
      <c r="AJ52" s="236">
        <v>114545</v>
      </c>
      <c r="AK52" s="407"/>
      <c r="AL52" s="236">
        <v>126739</v>
      </c>
      <c r="AM52" s="407"/>
      <c r="AN52" s="236">
        <v>134578</v>
      </c>
      <c r="AO52" s="407"/>
      <c r="AP52" s="236">
        <v>111587</v>
      </c>
      <c r="AQ52" s="797"/>
      <c r="AR52" s="236">
        <v>132203</v>
      </c>
      <c r="AS52" s="797"/>
      <c r="AT52" s="236">
        <v>145185</v>
      </c>
      <c r="AU52" s="407"/>
      <c r="AV52" s="236">
        <v>144282</v>
      </c>
      <c r="AW52" s="429"/>
      <c r="AX52" s="407">
        <v>213457</v>
      </c>
      <c r="AY52" s="337"/>
      <c r="AZ52" s="631"/>
      <c r="BA52" s="632"/>
      <c r="BB52" s="139"/>
      <c r="BC52" s="140"/>
    </row>
    <row r="53" spans="1:55" s="32" customFormat="1">
      <c r="A53" s="662" t="s">
        <v>93</v>
      </c>
      <c r="B53" s="690"/>
      <c r="C53" s="663"/>
      <c r="D53" s="703">
        <v>195359</v>
      </c>
      <c r="E53" s="704"/>
      <c r="F53" s="703">
        <v>185607</v>
      </c>
      <c r="G53" s="704"/>
      <c r="H53" s="703">
        <v>165314</v>
      </c>
      <c r="I53" s="704"/>
      <c r="J53" s="703">
        <v>170507</v>
      </c>
      <c r="K53" s="704"/>
      <c r="L53" s="703">
        <v>166480</v>
      </c>
      <c r="M53" s="704"/>
      <c r="N53" s="703">
        <v>173416</v>
      </c>
      <c r="O53" s="704"/>
      <c r="P53" s="703">
        <v>173018</v>
      </c>
      <c r="Q53" s="704"/>
      <c r="R53" s="703">
        <v>147411</v>
      </c>
      <c r="S53" s="704"/>
      <c r="T53" s="703">
        <v>129448</v>
      </c>
      <c r="U53" s="705"/>
      <c r="V53" s="703">
        <v>135812</v>
      </c>
      <c r="W53" s="705"/>
      <c r="X53" s="703">
        <v>144619</v>
      </c>
      <c r="Y53" s="704"/>
      <c r="Z53" s="706">
        <v>141733</v>
      </c>
      <c r="AA53" s="704"/>
      <c r="AB53" s="706">
        <v>147352</v>
      </c>
      <c r="AC53" s="704"/>
      <c r="AD53" s="706">
        <v>159596</v>
      </c>
      <c r="AE53" s="704"/>
      <c r="AF53" s="706">
        <v>169952</v>
      </c>
      <c r="AG53" s="705"/>
      <c r="AH53" s="703">
        <v>155740</v>
      </c>
      <c r="AI53" s="705"/>
      <c r="AJ53" s="703">
        <v>158484</v>
      </c>
      <c r="AK53" s="705"/>
      <c r="AL53" s="703">
        <v>167480</v>
      </c>
      <c r="AM53" s="788" t="s">
        <v>385</v>
      </c>
      <c r="AN53" s="703">
        <v>183470</v>
      </c>
      <c r="AO53" s="705"/>
      <c r="AP53" s="703">
        <v>181886</v>
      </c>
      <c r="AQ53" s="794"/>
      <c r="AR53" s="703">
        <v>208932</v>
      </c>
      <c r="AS53" s="794"/>
      <c r="AT53" s="703">
        <v>214427</v>
      </c>
      <c r="AU53" s="705"/>
      <c r="AV53" s="703">
        <v>219256</v>
      </c>
      <c r="AW53" s="704"/>
      <c r="AX53" s="706">
        <v>267439</v>
      </c>
      <c r="AY53" s="707"/>
      <c r="AZ53" s="625"/>
      <c r="BA53" s="626"/>
      <c r="BB53" s="706"/>
      <c r="BC53" s="704"/>
    </row>
    <row r="54" spans="1:55">
      <c r="A54" s="672"/>
      <c r="B54" s="7" t="s">
        <v>18</v>
      </c>
      <c r="C54" s="26"/>
      <c r="D54" s="144">
        <v>62699</v>
      </c>
      <c r="E54" s="143"/>
      <c r="F54" s="144">
        <v>59616</v>
      </c>
      <c r="G54" s="143"/>
      <c r="H54" s="144">
        <v>57416</v>
      </c>
      <c r="I54" s="143"/>
      <c r="J54" s="144">
        <v>52793</v>
      </c>
      <c r="K54" s="143"/>
      <c r="L54" s="144">
        <v>45045</v>
      </c>
      <c r="M54" s="143"/>
      <c r="N54" s="144">
        <v>40660</v>
      </c>
      <c r="O54" s="143"/>
      <c r="P54" s="144">
        <v>32922</v>
      </c>
      <c r="Q54" s="143"/>
      <c r="R54" s="144">
        <v>32752</v>
      </c>
      <c r="S54" s="143"/>
      <c r="T54" s="237">
        <v>30670</v>
      </c>
      <c r="U54" s="143"/>
      <c r="V54" s="237">
        <v>30686</v>
      </c>
      <c r="W54" s="405"/>
      <c r="X54" s="237">
        <v>29362</v>
      </c>
      <c r="Y54" s="427"/>
      <c r="Z54" s="483">
        <v>23802</v>
      </c>
      <c r="AA54" s="427"/>
      <c r="AB54" s="483">
        <v>23189</v>
      </c>
      <c r="AC54" s="427"/>
      <c r="AD54" s="483">
        <v>22443</v>
      </c>
      <c r="AE54" s="427"/>
      <c r="AF54" s="483">
        <v>22972</v>
      </c>
      <c r="AG54" s="405"/>
      <c r="AH54" s="237">
        <v>22776</v>
      </c>
      <c r="AI54" s="405"/>
      <c r="AJ54" s="237">
        <v>21142</v>
      </c>
      <c r="AK54" s="405"/>
      <c r="AL54" s="237">
        <v>21947</v>
      </c>
      <c r="AM54" s="405"/>
      <c r="AN54" s="237">
        <v>20679</v>
      </c>
      <c r="AO54" s="405"/>
      <c r="AP54" s="237">
        <v>20987</v>
      </c>
      <c r="AQ54" s="795"/>
      <c r="AR54" s="237">
        <v>21916</v>
      </c>
      <c r="AS54" s="795"/>
      <c r="AT54" s="237">
        <v>22402</v>
      </c>
      <c r="AU54" s="405"/>
      <c r="AV54" s="237">
        <v>22647</v>
      </c>
      <c r="AW54" s="427"/>
      <c r="AX54" s="483">
        <v>24273</v>
      </c>
      <c r="AY54" s="336"/>
      <c r="AZ54" s="627"/>
      <c r="BA54" s="628"/>
      <c r="BB54" s="86"/>
      <c r="BC54" s="87"/>
    </row>
    <row r="55" spans="1:55">
      <c r="A55" s="672"/>
      <c r="B55" s="9" t="s">
        <v>94</v>
      </c>
      <c r="C55" s="36"/>
      <c r="D55" s="134">
        <v>49905</v>
      </c>
      <c r="E55" s="133"/>
      <c r="F55" s="134">
        <v>49905</v>
      </c>
      <c r="G55" s="133"/>
      <c r="H55" s="134">
        <v>40000</v>
      </c>
      <c r="I55" s="133"/>
      <c r="J55" s="134">
        <v>40000</v>
      </c>
      <c r="K55" s="133"/>
      <c r="L55" s="134">
        <v>45000</v>
      </c>
      <c r="M55" s="133"/>
      <c r="N55" s="134">
        <v>25000</v>
      </c>
      <c r="O55" s="133"/>
      <c r="P55" s="134">
        <v>25000</v>
      </c>
      <c r="Q55" s="133"/>
      <c r="R55" s="134">
        <v>20000</v>
      </c>
      <c r="S55" s="133"/>
      <c r="T55" s="238">
        <v>34000</v>
      </c>
      <c r="U55" s="133"/>
      <c r="V55" s="238">
        <v>24000</v>
      </c>
      <c r="W55" s="406"/>
      <c r="X55" s="238">
        <v>24000</v>
      </c>
      <c r="Y55" s="428"/>
      <c r="Z55" s="413">
        <v>29000</v>
      </c>
      <c r="AA55" s="428"/>
      <c r="AB55" s="413">
        <v>29000</v>
      </c>
      <c r="AC55" s="428"/>
      <c r="AD55" s="413">
        <v>39000</v>
      </c>
      <c r="AE55" s="428"/>
      <c r="AF55" s="413">
        <v>34000</v>
      </c>
      <c r="AG55" s="406"/>
      <c r="AH55" s="238">
        <v>27000</v>
      </c>
      <c r="AI55" s="406"/>
      <c r="AJ55" s="238">
        <v>27000</v>
      </c>
      <c r="AK55" s="406"/>
      <c r="AL55" s="238">
        <v>43000</v>
      </c>
      <c r="AM55" s="406"/>
      <c r="AN55" s="238">
        <v>36000</v>
      </c>
      <c r="AO55" s="406"/>
      <c r="AP55" s="238">
        <v>51000</v>
      </c>
      <c r="AQ55" s="796"/>
      <c r="AR55" s="238">
        <v>46000</v>
      </c>
      <c r="AS55" s="796"/>
      <c r="AT55" s="238">
        <v>41000</v>
      </c>
      <c r="AU55" s="406"/>
      <c r="AV55" s="238">
        <v>41000</v>
      </c>
      <c r="AW55" s="428"/>
      <c r="AX55" s="413">
        <v>56000</v>
      </c>
      <c r="AY55" s="332"/>
      <c r="AZ55" s="629"/>
      <c r="BA55" s="630"/>
      <c r="BB55" s="89"/>
      <c r="BC55" s="90"/>
    </row>
    <row r="56" spans="1:55">
      <c r="A56" s="672"/>
      <c r="B56" s="9" t="s">
        <v>95</v>
      </c>
      <c r="C56" s="36"/>
      <c r="D56" s="134">
        <v>15835</v>
      </c>
      <c r="E56" s="133"/>
      <c r="F56" s="134">
        <v>15399</v>
      </c>
      <c r="G56" s="133"/>
      <c r="H56" s="134">
        <v>14043</v>
      </c>
      <c r="I56" s="133"/>
      <c r="J56" s="134">
        <v>13192</v>
      </c>
      <c r="K56" s="133"/>
      <c r="L56" s="134">
        <v>15163</v>
      </c>
      <c r="M56" s="133"/>
      <c r="N56" s="134">
        <v>24183</v>
      </c>
      <c r="O56" s="133"/>
      <c r="P56" s="134">
        <v>23913</v>
      </c>
      <c r="Q56" s="133"/>
      <c r="R56" s="134">
        <v>22900</v>
      </c>
      <c r="S56" s="133"/>
      <c r="T56" s="238">
        <v>20030</v>
      </c>
      <c r="U56" s="133"/>
      <c r="V56" s="238">
        <v>25391</v>
      </c>
      <c r="W56" s="406"/>
      <c r="X56" s="238">
        <v>27516</v>
      </c>
      <c r="Y56" s="428"/>
      <c r="Z56" s="413">
        <v>24790</v>
      </c>
      <c r="AA56" s="428"/>
      <c r="AB56" s="413">
        <v>29007</v>
      </c>
      <c r="AC56" s="428"/>
      <c r="AD56" s="413">
        <v>33163</v>
      </c>
      <c r="AE56" s="428"/>
      <c r="AF56" s="413">
        <v>42308</v>
      </c>
      <c r="AG56" s="406"/>
      <c r="AH56" s="238">
        <v>43954</v>
      </c>
      <c r="AI56" s="406"/>
      <c r="AJ56" s="238">
        <v>38600</v>
      </c>
      <c r="AK56" s="406"/>
      <c r="AL56" s="238">
        <v>28912</v>
      </c>
      <c r="AM56" s="406"/>
      <c r="AN56" s="238">
        <v>50702</v>
      </c>
      <c r="AO56" s="406"/>
      <c r="AP56" s="238">
        <v>45084</v>
      </c>
      <c r="AQ56" s="796"/>
      <c r="AR56" s="238">
        <v>61353</v>
      </c>
      <c r="AS56" s="796"/>
      <c r="AT56" s="238">
        <v>61896</v>
      </c>
      <c r="AU56" s="406"/>
      <c r="AV56" s="238">
        <v>64283</v>
      </c>
      <c r="AW56" s="428"/>
      <c r="AX56" s="413">
        <v>54083</v>
      </c>
      <c r="AY56" s="332"/>
      <c r="AZ56" s="629"/>
      <c r="BA56" s="630"/>
      <c r="BB56" s="89"/>
      <c r="BC56" s="90"/>
    </row>
    <row r="57" spans="1:55">
      <c r="A57" s="672"/>
      <c r="B57" s="9" t="s">
        <v>311</v>
      </c>
      <c r="C57" s="36"/>
      <c r="D57" s="134">
        <v>14643</v>
      </c>
      <c r="E57" s="133"/>
      <c r="F57" s="134">
        <v>13486</v>
      </c>
      <c r="G57" s="133"/>
      <c r="H57" s="134">
        <v>12967</v>
      </c>
      <c r="I57" s="133"/>
      <c r="J57" s="134">
        <v>12754</v>
      </c>
      <c r="K57" s="133"/>
      <c r="L57" s="134">
        <v>12661</v>
      </c>
      <c r="M57" s="133"/>
      <c r="N57" s="134">
        <v>12557</v>
      </c>
      <c r="O57" s="133"/>
      <c r="P57" s="134">
        <v>12415</v>
      </c>
      <c r="Q57" s="133"/>
      <c r="R57" s="134">
        <v>12804</v>
      </c>
      <c r="S57" s="133"/>
      <c r="T57" s="238">
        <v>12549</v>
      </c>
      <c r="U57" s="133"/>
      <c r="V57" s="238">
        <v>13558</v>
      </c>
      <c r="W57" s="406"/>
      <c r="X57" s="238">
        <v>16632</v>
      </c>
      <c r="Y57" s="428"/>
      <c r="Z57" s="413">
        <v>16412</v>
      </c>
      <c r="AA57" s="428"/>
      <c r="AB57" s="413">
        <v>15854</v>
      </c>
      <c r="AC57" s="428"/>
      <c r="AD57" s="413">
        <v>15898</v>
      </c>
      <c r="AE57" s="428"/>
      <c r="AF57" s="413">
        <v>13593</v>
      </c>
      <c r="AG57" s="406"/>
      <c r="AH57" s="238">
        <v>13553</v>
      </c>
      <c r="AI57" s="406"/>
      <c r="AJ57" s="238">
        <v>12208</v>
      </c>
      <c r="AK57" s="406"/>
      <c r="AL57" s="238">
        <v>10982</v>
      </c>
      <c r="AM57" s="406"/>
      <c r="AN57" s="238">
        <v>10059</v>
      </c>
      <c r="AO57" s="406"/>
      <c r="AP57" s="238">
        <v>10268</v>
      </c>
      <c r="AQ57" s="796"/>
      <c r="AR57" s="238">
        <v>8289</v>
      </c>
      <c r="AS57" s="796"/>
      <c r="AT57" s="238">
        <v>7860</v>
      </c>
      <c r="AU57" s="406"/>
      <c r="AV57" s="238">
        <v>8414</v>
      </c>
      <c r="AW57" s="428"/>
      <c r="AX57" s="413">
        <v>7663</v>
      </c>
      <c r="AY57" s="332"/>
      <c r="AZ57" s="629"/>
      <c r="BA57" s="630"/>
      <c r="BB57" s="89"/>
      <c r="BC57" s="90"/>
    </row>
    <row r="58" spans="1:55">
      <c r="A58" s="672"/>
      <c r="B58" s="13" t="s">
        <v>20</v>
      </c>
      <c r="C58" s="29"/>
      <c r="D58" s="141">
        <v>21326</v>
      </c>
      <c r="E58" s="140"/>
      <c r="F58" s="141">
        <v>17857</v>
      </c>
      <c r="G58" s="140"/>
      <c r="H58" s="141">
        <v>11235</v>
      </c>
      <c r="I58" s="140"/>
      <c r="J58" s="141">
        <v>22726</v>
      </c>
      <c r="K58" s="140"/>
      <c r="L58" s="141">
        <v>15726</v>
      </c>
      <c r="M58" s="140"/>
      <c r="N58" s="141">
        <v>37051</v>
      </c>
      <c r="O58" s="140"/>
      <c r="P58" s="141">
        <v>38659</v>
      </c>
      <c r="Q58" s="140"/>
      <c r="R58" s="141">
        <v>28794</v>
      </c>
      <c r="S58" s="140"/>
      <c r="T58" s="236">
        <v>8331</v>
      </c>
      <c r="U58" s="140"/>
      <c r="V58" s="236">
        <v>17265</v>
      </c>
      <c r="W58" s="408"/>
      <c r="X58" s="236">
        <v>13315</v>
      </c>
      <c r="Y58" s="430"/>
      <c r="Z58" s="407">
        <v>10747</v>
      </c>
      <c r="AA58" s="430"/>
      <c r="AB58" s="407">
        <v>15768</v>
      </c>
      <c r="AC58" s="430"/>
      <c r="AD58" s="407">
        <v>16078</v>
      </c>
      <c r="AE58" s="430"/>
      <c r="AF58" s="407">
        <v>22125</v>
      </c>
      <c r="AG58" s="408"/>
      <c r="AH58" s="236">
        <v>14805</v>
      </c>
      <c r="AI58" s="408"/>
      <c r="AJ58" s="236">
        <v>20424</v>
      </c>
      <c r="AK58" s="408"/>
      <c r="AL58" s="236">
        <v>23467</v>
      </c>
      <c r="AM58" s="789" t="s">
        <v>385</v>
      </c>
      <c r="AN58" s="236">
        <v>21870</v>
      </c>
      <c r="AO58" s="408"/>
      <c r="AP58" s="236">
        <v>14925</v>
      </c>
      <c r="AQ58" s="798"/>
      <c r="AR58" s="236">
        <v>31802</v>
      </c>
      <c r="AS58" s="798"/>
      <c r="AT58" s="236">
        <v>37269</v>
      </c>
      <c r="AU58" s="408"/>
      <c r="AV58" s="236">
        <v>36352</v>
      </c>
      <c r="AW58" s="430"/>
      <c r="AX58" s="407">
        <v>61020</v>
      </c>
      <c r="AY58" s="338"/>
      <c r="AZ58" s="633"/>
      <c r="BA58" s="634"/>
      <c r="BB58" s="92"/>
      <c r="BC58" s="93"/>
    </row>
    <row r="59" spans="1:55" s="21" customFormat="1">
      <c r="A59" s="662" t="s">
        <v>34</v>
      </c>
      <c r="B59" s="708"/>
      <c r="C59" s="683"/>
      <c r="D59" s="709">
        <v>138778</v>
      </c>
      <c r="E59" s="710"/>
      <c r="F59" s="709">
        <v>138895</v>
      </c>
      <c r="G59" s="710"/>
      <c r="H59" s="709">
        <v>134948</v>
      </c>
      <c r="I59" s="710"/>
      <c r="J59" s="709">
        <v>157189</v>
      </c>
      <c r="K59" s="710"/>
      <c r="L59" s="709">
        <v>153184</v>
      </c>
      <c r="M59" s="710"/>
      <c r="N59" s="709">
        <v>205001</v>
      </c>
      <c r="O59" s="710"/>
      <c r="P59" s="709">
        <v>218561</v>
      </c>
      <c r="Q59" s="710"/>
      <c r="R59" s="709">
        <v>211265</v>
      </c>
      <c r="S59" s="710"/>
      <c r="T59" s="709">
        <v>186933</v>
      </c>
      <c r="U59" s="711"/>
      <c r="V59" s="709">
        <v>205911</v>
      </c>
      <c r="W59" s="711"/>
      <c r="X59" s="709">
        <v>205806</v>
      </c>
      <c r="Y59" s="710"/>
      <c r="Z59" s="712">
        <v>211536</v>
      </c>
      <c r="AA59" s="710"/>
      <c r="AB59" s="712">
        <v>227827</v>
      </c>
      <c r="AC59" s="710"/>
      <c r="AD59" s="712">
        <v>236641</v>
      </c>
      <c r="AE59" s="710"/>
      <c r="AF59" s="712">
        <v>263089</v>
      </c>
      <c r="AG59" s="711"/>
      <c r="AH59" s="709">
        <v>257524</v>
      </c>
      <c r="AI59" s="711"/>
      <c r="AJ59" s="709">
        <v>276870</v>
      </c>
      <c r="AK59" s="711"/>
      <c r="AL59" s="709">
        <v>294550</v>
      </c>
      <c r="AM59" s="711"/>
      <c r="AN59" s="709">
        <v>299104</v>
      </c>
      <c r="AO59" s="711"/>
      <c r="AP59" s="709">
        <v>286356</v>
      </c>
      <c r="AQ59" s="799"/>
      <c r="AR59" s="709">
        <v>326829</v>
      </c>
      <c r="AS59" s="799"/>
      <c r="AT59" s="709">
        <v>347759</v>
      </c>
      <c r="AU59" s="711"/>
      <c r="AV59" s="709">
        <v>354432</v>
      </c>
      <c r="AW59" s="710"/>
      <c r="AX59" s="712">
        <v>411703</v>
      </c>
      <c r="AY59" s="713"/>
      <c r="AZ59" s="635"/>
      <c r="BA59" s="636"/>
      <c r="BB59" s="712"/>
      <c r="BC59" s="710"/>
    </row>
    <row r="60" spans="1:55" s="21" customFormat="1">
      <c r="A60" s="667"/>
      <c r="B60" s="7" t="s">
        <v>96</v>
      </c>
      <c r="C60" s="26"/>
      <c r="D60" s="146">
        <v>15495</v>
      </c>
      <c r="E60" s="145"/>
      <c r="F60" s="146">
        <v>15495</v>
      </c>
      <c r="G60" s="145"/>
      <c r="H60" s="146">
        <v>15495</v>
      </c>
      <c r="I60" s="145"/>
      <c r="J60" s="146">
        <v>15495</v>
      </c>
      <c r="K60" s="145"/>
      <c r="L60" s="146">
        <v>15495</v>
      </c>
      <c r="M60" s="145"/>
      <c r="N60" s="146">
        <v>22393</v>
      </c>
      <c r="O60" s="145"/>
      <c r="P60" s="146">
        <v>22393</v>
      </c>
      <c r="Q60" s="145"/>
      <c r="R60" s="146">
        <v>22393</v>
      </c>
      <c r="S60" s="145"/>
      <c r="T60" s="239">
        <v>22393</v>
      </c>
      <c r="U60" s="145"/>
      <c r="V60" s="239">
        <v>22393</v>
      </c>
      <c r="W60" s="409"/>
      <c r="X60" s="239">
        <v>22393</v>
      </c>
      <c r="Y60" s="431"/>
      <c r="Z60" s="484">
        <v>22393</v>
      </c>
      <c r="AA60" s="431"/>
      <c r="AB60" s="484">
        <v>22393</v>
      </c>
      <c r="AC60" s="431"/>
      <c r="AD60" s="484">
        <v>22393</v>
      </c>
      <c r="AE60" s="431"/>
      <c r="AF60" s="484">
        <v>22393</v>
      </c>
      <c r="AG60" s="409"/>
      <c r="AH60" s="239">
        <v>22393</v>
      </c>
      <c r="AI60" s="409"/>
      <c r="AJ60" s="239">
        <v>22393</v>
      </c>
      <c r="AK60" s="409"/>
      <c r="AL60" s="239">
        <v>22393</v>
      </c>
      <c r="AM60" s="409"/>
      <c r="AN60" s="239">
        <v>22393</v>
      </c>
      <c r="AO60" s="409"/>
      <c r="AP60" s="239">
        <v>22393</v>
      </c>
      <c r="AQ60" s="800"/>
      <c r="AR60" s="239">
        <v>22393</v>
      </c>
      <c r="AS60" s="800"/>
      <c r="AT60" s="239">
        <v>22393</v>
      </c>
      <c r="AU60" s="409"/>
      <c r="AV60" s="239">
        <v>22393</v>
      </c>
      <c r="AW60" s="431"/>
      <c r="AX60" s="484">
        <v>22393</v>
      </c>
      <c r="AY60" s="331"/>
      <c r="AZ60" s="637"/>
      <c r="BA60" s="638"/>
      <c r="BB60" s="95"/>
      <c r="BC60" s="96"/>
    </row>
    <row r="61" spans="1:55">
      <c r="A61" s="672"/>
      <c r="B61" s="9" t="s">
        <v>21</v>
      </c>
      <c r="C61" s="36"/>
      <c r="D61" s="134">
        <v>12491</v>
      </c>
      <c r="E61" s="133"/>
      <c r="F61" s="134">
        <v>12491</v>
      </c>
      <c r="G61" s="133"/>
      <c r="H61" s="134">
        <v>12491</v>
      </c>
      <c r="I61" s="133"/>
      <c r="J61" s="134">
        <v>12492</v>
      </c>
      <c r="K61" s="133"/>
      <c r="L61" s="134">
        <v>12502</v>
      </c>
      <c r="M61" s="133"/>
      <c r="N61" s="134">
        <v>19604</v>
      </c>
      <c r="O61" s="133"/>
      <c r="P61" s="134">
        <v>19620</v>
      </c>
      <c r="Q61" s="133"/>
      <c r="R61" s="134">
        <v>19622</v>
      </c>
      <c r="S61" s="133"/>
      <c r="T61" s="238">
        <v>19618</v>
      </c>
      <c r="U61" s="133"/>
      <c r="V61" s="238">
        <v>19618</v>
      </c>
      <c r="W61" s="406"/>
      <c r="X61" s="238">
        <v>19617</v>
      </c>
      <c r="Y61" s="428"/>
      <c r="Z61" s="413">
        <v>19617</v>
      </c>
      <c r="AA61" s="428"/>
      <c r="AB61" s="413">
        <v>19617</v>
      </c>
      <c r="AC61" s="428"/>
      <c r="AD61" s="413">
        <v>19617</v>
      </c>
      <c r="AE61" s="428"/>
      <c r="AF61" s="413">
        <v>19617</v>
      </c>
      <c r="AG61" s="406"/>
      <c r="AH61" s="238">
        <v>19618</v>
      </c>
      <c r="AI61" s="406"/>
      <c r="AJ61" s="238">
        <v>19566</v>
      </c>
      <c r="AK61" s="406"/>
      <c r="AL61" s="238">
        <v>19566</v>
      </c>
      <c r="AM61" s="406"/>
      <c r="AN61" s="238">
        <v>19564</v>
      </c>
      <c r="AO61" s="406"/>
      <c r="AP61" s="238">
        <v>19587</v>
      </c>
      <c r="AQ61" s="796"/>
      <c r="AR61" s="238">
        <v>19595</v>
      </c>
      <c r="AS61" s="796"/>
      <c r="AT61" s="238">
        <v>19600</v>
      </c>
      <c r="AU61" s="406"/>
      <c r="AV61" s="238">
        <v>19059</v>
      </c>
      <c r="AW61" s="428"/>
      <c r="AX61" s="413">
        <v>19319</v>
      </c>
      <c r="AY61" s="332"/>
      <c r="AZ61" s="629"/>
      <c r="BA61" s="630"/>
      <c r="BB61" s="89"/>
      <c r="BC61" s="90"/>
    </row>
    <row r="62" spans="1:55">
      <c r="A62" s="672"/>
      <c r="B62" s="9" t="s">
        <v>22</v>
      </c>
      <c r="C62" s="36"/>
      <c r="D62" s="134">
        <v>89138</v>
      </c>
      <c r="E62" s="133"/>
      <c r="F62" s="134">
        <v>94190</v>
      </c>
      <c r="G62" s="133"/>
      <c r="H62" s="134">
        <v>98346</v>
      </c>
      <c r="I62" s="133"/>
      <c r="J62" s="134">
        <v>103054</v>
      </c>
      <c r="K62" s="133"/>
      <c r="L62" s="134">
        <v>99940</v>
      </c>
      <c r="M62" s="133"/>
      <c r="N62" s="134">
        <v>106164</v>
      </c>
      <c r="O62" s="133"/>
      <c r="P62" s="134">
        <v>118510</v>
      </c>
      <c r="Q62" s="133"/>
      <c r="R62" s="134">
        <v>125100</v>
      </c>
      <c r="S62" s="133"/>
      <c r="T62" s="238">
        <v>129716</v>
      </c>
      <c r="U62" s="133"/>
      <c r="V62" s="238">
        <v>134420</v>
      </c>
      <c r="W62" s="406"/>
      <c r="X62" s="238">
        <v>139321</v>
      </c>
      <c r="Y62" s="428"/>
      <c r="Z62" s="413">
        <v>144782</v>
      </c>
      <c r="AA62" s="428"/>
      <c r="AB62" s="413">
        <v>151269</v>
      </c>
      <c r="AC62" s="428"/>
      <c r="AD62" s="413">
        <v>157685</v>
      </c>
      <c r="AE62" s="428"/>
      <c r="AF62" s="413">
        <v>164904</v>
      </c>
      <c r="AG62" s="406"/>
      <c r="AH62" s="238">
        <v>172200</v>
      </c>
      <c r="AI62" s="406"/>
      <c r="AJ62" s="238">
        <v>180762</v>
      </c>
      <c r="AK62" s="406"/>
      <c r="AL62" s="238">
        <v>188651</v>
      </c>
      <c r="AM62" s="406"/>
      <c r="AN62" s="238">
        <v>197675</v>
      </c>
      <c r="AO62" s="406"/>
      <c r="AP62" s="238">
        <v>204319</v>
      </c>
      <c r="AQ62" s="796"/>
      <c r="AR62" s="238">
        <v>238349</v>
      </c>
      <c r="AS62" s="796"/>
      <c r="AT62" s="238">
        <v>250528</v>
      </c>
      <c r="AU62" s="406"/>
      <c r="AV62" s="238">
        <v>252759</v>
      </c>
      <c r="AW62" s="428"/>
      <c r="AX62" s="413">
        <v>272839</v>
      </c>
      <c r="AY62" s="332"/>
      <c r="AZ62" s="629"/>
      <c r="BA62" s="630"/>
      <c r="BB62" s="89"/>
      <c r="BC62" s="90"/>
    </row>
    <row r="63" spans="1:55" s="24" customFormat="1">
      <c r="A63" s="702"/>
      <c r="B63" s="13" t="s">
        <v>23</v>
      </c>
      <c r="C63" s="29"/>
      <c r="D63" s="148">
        <v>22706</v>
      </c>
      <c r="E63" s="147"/>
      <c r="F63" s="148">
        <v>17672</v>
      </c>
      <c r="G63" s="147"/>
      <c r="H63" s="148">
        <v>9859</v>
      </c>
      <c r="I63" s="147"/>
      <c r="J63" s="148">
        <v>27549</v>
      </c>
      <c r="K63" s="147"/>
      <c r="L63" s="148">
        <v>26771</v>
      </c>
      <c r="M63" s="147"/>
      <c r="N63" s="148">
        <v>58321</v>
      </c>
      <c r="O63" s="147"/>
      <c r="P63" s="148">
        <v>58848</v>
      </c>
      <c r="Q63" s="147"/>
      <c r="R63" s="148">
        <v>44961</v>
      </c>
      <c r="S63" s="147"/>
      <c r="T63" s="240">
        <v>16604</v>
      </c>
      <c r="U63" s="147"/>
      <c r="V63" s="240">
        <v>30458</v>
      </c>
      <c r="W63" s="410"/>
      <c r="X63" s="240">
        <v>25194</v>
      </c>
      <c r="Y63" s="432"/>
      <c r="Z63" s="485">
        <v>25634</v>
      </c>
      <c r="AA63" s="432"/>
      <c r="AB63" s="485">
        <v>34383</v>
      </c>
      <c r="AC63" s="432"/>
      <c r="AD63" s="485">
        <v>35043</v>
      </c>
      <c r="AE63" s="432"/>
      <c r="AF63" s="485">
        <v>51994</v>
      </c>
      <c r="AG63" s="410"/>
      <c r="AH63" s="240">
        <v>40282</v>
      </c>
      <c r="AI63" s="410"/>
      <c r="AJ63" s="240">
        <v>51422</v>
      </c>
      <c r="AK63" s="410"/>
      <c r="AL63" s="240">
        <v>60873</v>
      </c>
      <c r="AM63" s="410"/>
      <c r="AN63" s="240">
        <v>57098</v>
      </c>
      <c r="AO63" s="410"/>
      <c r="AP63" s="240">
        <v>43252</v>
      </c>
      <c r="AQ63" s="801"/>
      <c r="AR63" s="240">
        <v>58630</v>
      </c>
      <c r="AS63" s="801"/>
      <c r="AT63" s="240">
        <v>69997</v>
      </c>
      <c r="AU63" s="410"/>
      <c r="AV63" s="240">
        <v>64749</v>
      </c>
      <c r="AW63" s="432"/>
      <c r="AX63" s="485">
        <v>106923</v>
      </c>
      <c r="AY63" s="333"/>
      <c r="AZ63" s="639"/>
      <c r="BA63" s="640"/>
      <c r="BB63" s="221"/>
      <c r="BC63" s="97"/>
    </row>
    <row r="64" spans="1:55" s="32" customFormat="1">
      <c r="A64" s="12" t="s">
        <v>24</v>
      </c>
      <c r="B64" s="46"/>
      <c r="C64" s="31"/>
      <c r="D64" s="100">
        <v>824.32</v>
      </c>
      <c r="E64" s="85"/>
      <c r="F64" s="100">
        <v>825.08</v>
      </c>
      <c r="G64" s="85"/>
      <c r="H64" s="100">
        <v>803.22</v>
      </c>
      <c r="I64" s="85"/>
      <c r="J64" s="100">
        <v>935.8</v>
      </c>
      <c r="K64" s="85"/>
      <c r="L64" s="100">
        <v>912.48</v>
      </c>
      <c r="M64" s="85"/>
      <c r="N64" s="100">
        <v>1168.0999999999999</v>
      </c>
      <c r="O64" s="85"/>
      <c r="P64" s="100">
        <v>1240.55</v>
      </c>
      <c r="Q64" s="85"/>
      <c r="R64" s="100">
        <v>1199.05</v>
      </c>
      <c r="S64" s="85"/>
      <c r="T64" s="241">
        <v>1060.8699999999999</v>
      </c>
      <c r="U64" s="85"/>
      <c r="V64" s="241">
        <v>1167.0899999999999</v>
      </c>
      <c r="W64" s="411"/>
      <c r="X64" s="241">
        <v>1163</v>
      </c>
      <c r="Y64" s="433"/>
      <c r="Z64" s="486">
        <v>1195.82</v>
      </c>
      <c r="AA64" s="433"/>
      <c r="AB64" s="486">
        <v>1288.42</v>
      </c>
      <c r="AC64" s="433"/>
      <c r="AD64" s="486">
        <v>1337.56</v>
      </c>
      <c r="AE64" s="433"/>
      <c r="AF64" s="486">
        <v>1486.99</v>
      </c>
      <c r="AG64" s="411"/>
      <c r="AH64" s="241">
        <v>1455.06</v>
      </c>
      <c r="AI64" s="411"/>
      <c r="AJ64" s="241">
        <v>1565.27</v>
      </c>
      <c r="AK64" s="411"/>
      <c r="AL64" s="241">
        <v>3330.71</v>
      </c>
      <c r="AM64" s="790" t="s">
        <v>383</v>
      </c>
      <c r="AN64" s="241">
        <v>3381.2</v>
      </c>
      <c r="AO64" s="790"/>
      <c r="AP64" s="241">
        <v>3298.18</v>
      </c>
      <c r="AQ64" s="802"/>
      <c r="AR64" s="241">
        <v>3914.63</v>
      </c>
      <c r="AS64" s="802"/>
      <c r="AT64" s="241">
        <v>4238.8500000000004</v>
      </c>
      <c r="AU64" s="411"/>
      <c r="AV64" s="241">
        <v>4489.01</v>
      </c>
      <c r="AW64" s="433"/>
      <c r="AX64" s="486">
        <v>5348.71</v>
      </c>
      <c r="AY64" s="334"/>
      <c r="AZ64" s="641"/>
      <c r="BA64" s="626"/>
      <c r="BB64" s="99"/>
      <c r="BC64" s="85"/>
    </row>
    <row r="65" spans="1:55" s="32" customFormat="1">
      <c r="A65" s="12" t="s">
        <v>25</v>
      </c>
      <c r="B65" s="46"/>
      <c r="C65" s="31"/>
      <c r="D65" s="103">
        <v>0.41499999999999998</v>
      </c>
      <c r="E65" s="102"/>
      <c r="F65" s="103">
        <v>0.42699999999999999</v>
      </c>
      <c r="G65" s="102"/>
      <c r="H65" s="103">
        <v>0.44900000000000001</v>
      </c>
      <c r="I65" s="102"/>
      <c r="J65" s="103">
        <v>0.47899999999999998</v>
      </c>
      <c r="K65" s="102"/>
      <c r="L65" s="103">
        <v>0.47799999999999998</v>
      </c>
      <c r="M65" s="102"/>
      <c r="N65" s="103">
        <v>0.54100000000000004</v>
      </c>
      <c r="O65" s="102"/>
      <c r="P65" s="103">
        <v>0.55600000000000005</v>
      </c>
      <c r="Q65" s="102"/>
      <c r="R65" s="103">
        <v>0.58599999999999997</v>
      </c>
      <c r="S65" s="102"/>
      <c r="T65" s="242">
        <v>0.58799999999999997</v>
      </c>
      <c r="U65" s="102"/>
      <c r="V65" s="242">
        <v>0.59899999999999998</v>
      </c>
      <c r="W65" s="412"/>
      <c r="X65" s="242">
        <v>0.58199999999999996</v>
      </c>
      <c r="Y65" s="434"/>
      <c r="Z65" s="487">
        <v>0.59299999999999997</v>
      </c>
      <c r="AA65" s="434"/>
      <c r="AB65" s="487">
        <v>0.60199999999999998</v>
      </c>
      <c r="AC65" s="434"/>
      <c r="AD65" s="487">
        <v>0.59199999999999997</v>
      </c>
      <c r="AE65" s="434"/>
      <c r="AF65" s="487">
        <v>0.60199999999999998</v>
      </c>
      <c r="AG65" s="412"/>
      <c r="AH65" s="242">
        <v>0.61699999999999999</v>
      </c>
      <c r="AI65" s="412"/>
      <c r="AJ65" s="242">
        <v>0.63</v>
      </c>
      <c r="AK65" s="412"/>
      <c r="AL65" s="242">
        <v>0.63100000000000001</v>
      </c>
      <c r="AM65" s="791" t="s">
        <v>387</v>
      </c>
      <c r="AN65" s="242">
        <v>0.61399999999999999</v>
      </c>
      <c r="AO65" s="412"/>
      <c r="AP65" s="242">
        <v>0.60499999999999998</v>
      </c>
      <c r="AQ65" s="803"/>
      <c r="AR65" s="242">
        <v>0.60399999999999998</v>
      </c>
      <c r="AS65" s="803"/>
      <c r="AT65" s="242">
        <v>0.61199999999999999</v>
      </c>
      <c r="AU65" s="412"/>
      <c r="AV65" s="242">
        <v>0.61099999999999999</v>
      </c>
      <c r="AW65" s="434"/>
      <c r="AX65" s="487">
        <v>0.59699999999999998</v>
      </c>
      <c r="AY65" s="335"/>
      <c r="AZ65" s="642"/>
      <c r="BA65" s="643"/>
      <c r="BB65" s="101"/>
      <c r="BC65" s="102"/>
    </row>
    <row r="66" spans="1:55" s="32" customFormat="1">
      <c r="A66" s="12" t="s">
        <v>40</v>
      </c>
      <c r="B66" s="46"/>
      <c r="C66" s="31"/>
      <c r="D66" s="103">
        <v>1.7000000000000001E-2</v>
      </c>
      <c r="E66" s="102"/>
      <c r="F66" s="103">
        <v>4.5999999999999999E-2</v>
      </c>
      <c r="G66" s="102"/>
      <c r="H66" s="103">
        <v>4.1000000000000002E-2</v>
      </c>
      <c r="I66" s="102"/>
      <c r="J66" s="103">
        <v>4.2000000000000003E-2</v>
      </c>
      <c r="K66" s="102"/>
      <c r="L66" s="319">
        <v>-1.0999999999999999E-2</v>
      </c>
      <c r="M66" s="102"/>
      <c r="N66" s="103">
        <v>4.2999999999999997E-2</v>
      </c>
      <c r="O66" s="102"/>
      <c r="P66" s="103">
        <v>6.8000000000000005E-2</v>
      </c>
      <c r="Q66" s="102"/>
      <c r="R66" s="103">
        <v>4.1000000000000002E-2</v>
      </c>
      <c r="S66" s="102"/>
      <c r="T66" s="242">
        <v>3.3000000000000002E-2</v>
      </c>
      <c r="U66" s="102"/>
      <c r="V66" s="242">
        <v>3.1E-2</v>
      </c>
      <c r="W66" s="412"/>
      <c r="X66" s="242">
        <v>3.4000000000000002E-2</v>
      </c>
      <c r="Y66" s="434"/>
      <c r="Z66" s="487">
        <v>3.6999999999999998E-2</v>
      </c>
      <c r="AA66" s="434"/>
      <c r="AB66" s="487">
        <v>3.9E-2</v>
      </c>
      <c r="AC66" s="434"/>
      <c r="AD66" s="487">
        <v>3.6999999999999998E-2</v>
      </c>
      <c r="AE66" s="434"/>
      <c r="AF66" s="487">
        <v>3.6999999999999998E-2</v>
      </c>
      <c r="AG66" s="412"/>
      <c r="AH66" s="242">
        <v>3.5999999999999997E-2</v>
      </c>
      <c r="AI66" s="412"/>
      <c r="AJ66" s="242">
        <v>0.04</v>
      </c>
      <c r="AK66" s="412"/>
      <c r="AL66" s="242">
        <v>3.6999999999999998E-2</v>
      </c>
      <c r="AM66" s="412"/>
      <c r="AN66" s="242">
        <v>3.9E-2</v>
      </c>
      <c r="AO66" s="412"/>
      <c r="AP66" s="242">
        <v>4.1000000000000002E-2</v>
      </c>
      <c r="AQ66" s="803"/>
      <c r="AR66" s="242">
        <v>0.129</v>
      </c>
      <c r="AS66" s="803"/>
      <c r="AT66" s="242">
        <v>5.3999999999999999E-2</v>
      </c>
      <c r="AU66" s="411"/>
      <c r="AV66" s="242">
        <v>7.8E-2</v>
      </c>
      <c r="AW66" s="433"/>
      <c r="AX66" s="487">
        <v>7.2999999999999995E-2</v>
      </c>
      <c r="AY66" s="334"/>
      <c r="AZ66" s="642">
        <v>9.0999999999999998E-2</v>
      </c>
      <c r="BA66" s="626"/>
      <c r="BB66" s="839">
        <v>7.0000000000000007E-2</v>
      </c>
      <c r="BC66" s="85"/>
    </row>
    <row r="67" spans="1:55" s="32" customFormat="1">
      <c r="A67" s="12" t="s">
        <v>41</v>
      </c>
      <c r="B67" s="46"/>
      <c r="C67" s="31"/>
      <c r="D67" s="103">
        <v>7.0000000000000001E-3</v>
      </c>
      <c r="E67" s="102"/>
      <c r="F67" s="103">
        <v>0.02</v>
      </c>
      <c r="G67" s="102"/>
      <c r="H67" s="103">
        <v>1.7999999999999999E-2</v>
      </c>
      <c r="I67" s="102"/>
      <c r="J67" s="103">
        <v>1.9E-2</v>
      </c>
      <c r="K67" s="102"/>
      <c r="L67" s="319">
        <v>-5.0000000000000001E-3</v>
      </c>
      <c r="M67" s="102"/>
      <c r="N67" s="103">
        <v>2.1999999999999999E-2</v>
      </c>
      <c r="O67" s="102"/>
      <c r="P67" s="103">
        <v>3.6999999999999998E-2</v>
      </c>
      <c r="Q67" s="102"/>
      <c r="R67" s="103">
        <v>2.4E-2</v>
      </c>
      <c r="S67" s="102"/>
      <c r="T67" s="242">
        <v>1.9E-2</v>
      </c>
      <c r="U67" s="102"/>
      <c r="V67" s="242">
        <v>1.9E-2</v>
      </c>
      <c r="W67" s="412"/>
      <c r="X67" s="242">
        <v>0.02</v>
      </c>
      <c r="Y67" s="434"/>
      <c r="Z67" s="487">
        <v>2.1000000000000001E-2</v>
      </c>
      <c r="AA67" s="434"/>
      <c r="AB67" s="487">
        <v>2.4E-2</v>
      </c>
      <c r="AC67" s="434"/>
      <c r="AD67" s="487">
        <v>2.1999999999999999E-2</v>
      </c>
      <c r="AE67" s="434"/>
      <c r="AF67" s="487">
        <v>2.1999999999999999E-2</v>
      </c>
      <c r="AG67" s="412"/>
      <c r="AH67" s="242">
        <v>2.1999999999999999E-2</v>
      </c>
      <c r="AI67" s="412"/>
      <c r="AJ67" s="242">
        <v>2.5000000000000001E-2</v>
      </c>
      <c r="AK67" s="412"/>
      <c r="AL67" s="242">
        <v>2.3E-2</v>
      </c>
      <c r="AM67" s="412"/>
      <c r="AN67" s="242">
        <v>2.4E-2</v>
      </c>
      <c r="AO67" s="412"/>
      <c r="AP67" s="242">
        <v>2.5000000000000001E-2</v>
      </c>
      <c r="AQ67" s="803"/>
      <c r="AR67" s="242">
        <v>7.8E-2</v>
      </c>
      <c r="AS67" s="803"/>
      <c r="AT67" s="242">
        <v>3.3000000000000002E-2</v>
      </c>
      <c r="AU67" s="411"/>
      <c r="AV67" s="242">
        <v>4.8000000000000001E-2</v>
      </c>
      <c r="AW67" s="433"/>
      <c r="AX67" s="487">
        <v>4.3999999999999997E-2</v>
      </c>
      <c r="AY67" s="334"/>
      <c r="AZ67" s="642"/>
      <c r="BA67" s="626"/>
      <c r="BB67" s="101"/>
      <c r="BC67" s="85"/>
    </row>
    <row r="68" spans="1:55" s="32" customFormat="1">
      <c r="A68" s="714" t="s">
        <v>30</v>
      </c>
      <c r="B68" s="716"/>
      <c r="C68" s="663"/>
      <c r="D68" s="703">
        <v>11500</v>
      </c>
      <c r="E68" s="704"/>
      <c r="F68" s="703">
        <v>11006</v>
      </c>
      <c r="G68" s="704"/>
      <c r="H68" s="703">
        <v>10542</v>
      </c>
      <c r="I68" s="704"/>
      <c r="J68" s="703">
        <v>10608</v>
      </c>
      <c r="K68" s="704"/>
      <c r="L68" s="703">
        <v>10585</v>
      </c>
      <c r="M68" s="704"/>
      <c r="N68" s="703">
        <v>11096</v>
      </c>
      <c r="O68" s="704"/>
      <c r="P68" s="703">
        <v>11363</v>
      </c>
      <c r="Q68" s="704"/>
      <c r="R68" s="703">
        <v>11533</v>
      </c>
      <c r="S68" s="704"/>
      <c r="T68" s="703">
        <v>11218</v>
      </c>
      <c r="U68" s="705"/>
      <c r="V68" s="703">
        <v>12090</v>
      </c>
      <c r="W68" s="705"/>
      <c r="X68" s="703">
        <v>13653</v>
      </c>
      <c r="Y68" s="704"/>
      <c r="Z68" s="706">
        <v>13567</v>
      </c>
      <c r="AA68" s="704"/>
      <c r="AB68" s="706">
        <v>12097</v>
      </c>
      <c r="AC68" s="704"/>
      <c r="AD68" s="706">
        <v>12517</v>
      </c>
      <c r="AE68" s="704"/>
      <c r="AF68" s="706">
        <v>13389</v>
      </c>
      <c r="AG68" s="705"/>
      <c r="AH68" s="703">
        <v>13830</v>
      </c>
      <c r="AI68" s="705"/>
      <c r="AJ68" s="703">
        <v>12925</v>
      </c>
      <c r="AK68" s="705"/>
      <c r="AL68" s="703">
        <v>12747</v>
      </c>
      <c r="AM68" s="705"/>
      <c r="AN68" s="703">
        <v>12995</v>
      </c>
      <c r="AO68" s="705"/>
      <c r="AP68" s="703">
        <v>14252</v>
      </c>
      <c r="AQ68" s="794"/>
      <c r="AR68" s="703">
        <v>14860</v>
      </c>
      <c r="AS68" s="794"/>
      <c r="AT68" s="703">
        <v>15465</v>
      </c>
      <c r="AU68" s="705"/>
      <c r="AV68" s="703">
        <v>15714</v>
      </c>
      <c r="AW68" s="704"/>
      <c r="AX68" s="706">
        <v>16037</v>
      </c>
      <c r="AY68" s="707"/>
      <c r="AZ68" s="625"/>
      <c r="BA68" s="626"/>
      <c r="BB68" s="706"/>
      <c r="BC68" s="704"/>
    </row>
    <row r="69" spans="1:55">
      <c r="A69" s="672"/>
      <c r="B69" s="8" t="s">
        <v>29</v>
      </c>
      <c r="C69" s="35"/>
      <c r="D69" s="88">
        <v>5911</v>
      </c>
      <c r="E69" s="87"/>
      <c r="F69" s="88">
        <v>5693</v>
      </c>
      <c r="G69" s="87"/>
      <c r="H69" s="88">
        <v>5436</v>
      </c>
      <c r="I69" s="87"/>
      <c r="J69" s="88">
        <v>5793</v>
      </c>
      <c r="K69" s="87"/>
      <c r="L69" s="88">
        <v>5100</v>
      </c>
      <c r="M69" s="87"/>
      <c r="N69" s="88">
        <v>5045</v>
      </c>
      <c r="O69" s="87"/>
      <c r="P69" s="88">
        <v>4893</v>
      </c>
      <c r="Q69" s="87"/>
      <c r="R69" s="88">
        <v>4688</v>
      </c>
      <c r="S69" s="87"/>
      <c r="T69" s="234">
        <v>4820</v>
      </c>
      <c r="U69" s="294"/>
      <c r="V69" s="234">
        <v>5345</v>
      </c>
      <c r="W69" s="405"/>
      <c r="X69" s="234">
        <v>5429</v>
      </c>
      <c r="Y69" s="427"/>
      <c r="Z69" s="481">
        <v>5834</v>
      </c>
      <c r="AA69" s="427"/>
      <c r="AB69" s="481">
        <v>5591</v>
      </c>
      <c r="AC69" s="427"/>
      <c r="AD69" s="481">
        <v>6019</v>
      </c>
      <c r="AE69" s="427"/>
      <c r="AF69" s="481">
        <v>6335</v>
      </c>
      <c r="AG69" s="405"/>
      <c r="AH69" s="234">
        <v>6785</v>
      </c>
      <c r="AI69" s="405"/>
      <c r="AJ69" s="234">
        <v>6366</v>
      </c>
      <c r="AK69" s="405"/>
      <c r="AL69" s="234">
        <v>6365</v>
      </c>
      <c r="AM69" s="405"/>
      <c r="AN69" s="234">
        <v>6954</v>
      </c>
      <c r="AO69" s="405"/>
      <c r="AP69" s="234">
        <v>8273</v>
      </c>
      <c r="AQ69" s="795"/>
      <c r="AR69" s="234">
        <v>8707</v>
      </c>
      <c r="AS69" s="795"/>
      <c r="AT69" s="234">
        <v>9096</v>
      </c>
      <c r="AU69" s="405"/>
      <c r="AV69" s="234">
        <v>9377</v>
      </c>
      <c r="AW69" s="427"/>
      <c r="AX69" s="481">
        <v>9787</v>
      </c>
      <c r="AY69" s="336"/>
      <c r="AZ69" s="627"/>
      <c r="BA69" s="628"/>
      <c r="BB69" s="86"/>
      <c r="BC69" s="87"/>
    </row>
    <row r="70" spans="1:55">
      <c r="A70" s="672"/>
      <c r="B70" s="9" t="s">
        <v>91</v>
      </c>
      <c r="C70" s="36"/>
      <c r="D70" s="91">
        <v>5482</v>
      </c>
      <c r="E70" s="90"/>
      <c r="F70" s="91">
        <v>5219</v>
      </c>
      <c r="G70" s="90"/>
      <c r="H70" s="91">
        <v>5017</v>
      </c>
      <c r="I70" s="90"/>
      <c r="J70" s="91">
        <v>4736</v>
      </c>
      <c r="K70" s="90"/>
      <c r="L70" s="91">
        <v>5412</v>
      </c>
      <c r="M70" s="90"/>
      <c r="N70" s="91">
        <v>5977</v>
      </c>
      <c r="O70" s="90"/>
      <c r="P70" s="91">
        <v>6395</v>
      </c>
      <c r="Q70" s="90"/>
      <c r="R70" s="91">
        <v>6686</v>
      </c>
      <c r="S70" s="90"/>
      <c r="T70" s="235">
        <v>6207</v>
      </c>
      <c r="U70" s="295"/>
      <c r="V70" s="235">
        <v>6544</v>
      </c>
      <c r="W70" s="406"/>
      <c r="X70" s="235">
        <v>8022</v>
      </c>
      <c r="Y70" s="428"/>
      <c r="Z70" s="482">
        <v>7526</v>
      </c>
      <c r="AA70" s="428"/>
      <c r="AB70" s="482">
        <v>6352</v>
      </c>
      <c r="AC70" s="428"/>
      <c r="AD70" s="482">
        <v>6395</v>
      </c>
      <c r="AE70" s="428"/>
      <c r="AF70" s="482">
        <v>6861</v>
      </c>
      <c r="AG70" s="406"/>
      <c r="AH70" s="235">
        <v>6809</v>
      </c>
      <c r="AI70" s="406"/>
      <c r="AJ70" s="235">
        <v>6347</v>
      </c>
      <c r="AK70" s="406"/>
      <c r="AL70" s="235">
        <v>6143</v>
      </c>
      <c r="AM70" s="406"/>
      <c r="AN70" s="235">
        <v>5778</v>
      </c>
      <c r="AO70" s="406"/>
      <c r="AP70" s="235">
        <v>5726</v>
      </c>
      <c r="AQ70" s="796"/>
      <c r="AR70" s="235">
        <v>5892</v>
      </c>
      <c r="AS70" s="796"/>
      <c r="AT70" s="235">
        <v>6112</v>
      </c>
      <c r="AU70" s="406"/>
      <c r="AV70" s="235">
        <v>6121</v>
      </c>
      <c r="AW70" s="428"/>
      <c r="AX70" s="482">
        <v>6066</v>
      </c>
      <c r="AY70" s="332"/>
      <c r="AZ70" s="629"/>
      <c r="BA70" s="630"/>
      <c r="BB70" s="89"/>
      <c r="BC70" s="90"/>
    </row>
    <row r="71" spans="1:55">
      <c r="A71" s="672"/>
      <c r="B71" s="10" t="s">
        <v>92</v>
      </c>
      <c r="C71" s="37"/>
      <c r="D71" s="94">
        <v>106</v>
      </c>
      <c r="E71" s="93"/>
      <c r="F71" s="94">
        <v>93</v>
      </c>
      <c r="G71" s="93"/>
      <c r="H71" s="94">
        <v>89</v>
      </c>
      <c r="I71" s="93"/>
      <c r="J71" s="94">
        <v>78</v>
      </c>
      <c r="K71" s="93"/>
      <c r="L71" s="94">
        <v>72</v>
      </c>
      <c r="M71" s="93"/>
      <c r="N71" s="94">
        <v>73</v>
      </c>
      <c r="O71" s="93"/>
      <c r="P71" s="94">
        <v>75</v>
      </c>
      <c r="Q71" s="93"/>
      <c r="R71" s="94">
        <v>157</v>
      </c>
      <c r="S71" s="93"/>
      <c r="T71" s="243">
        <v>191</v>
      </c>
      <c r="U71" s="296"/>
      <c r="V71" s="243">
        <v>201</v>
      </c>
      <c r="W71" s="408"/>
      <c r="X71" s="243">
        <v>201</v>
      </c>
      <c r="Y71" s="430"/>
      <c r="Z71" s="488">
        <v>207</v>
      </c>
      <c r="AA71" s="430"/>
      <c r="AB71" s="488">
        <v>153</v>
      </c>
      <c r="AC71" s="430"/>
      <c r="AD71" s="488">
        <v>102</v>
      </c>
      <c r="AE71" s="430"/>
      <c r="AF71" s="488">
        <v>192</v>
      </c>
      <c r="AG71" s="408"/>
      <c r="AH71" s="243">
        <v>235</v>
      </c>
      <c r="AI71" s="408"/>
      <c r="AJ71" s="243">
        <v>210</v>
      </c>
      <c r="AK71" s="408"/>
      <c r="AL71" s="243">
        <v>238</v>
      </c>
      <c r="AM71" s="408"/>
      <c r="AN71" s="243">
        <v>262</v>
      </c>
      <c r="AO71" s="408"/>
      <c r="AP71" s="243">
        <v>252</v>
      </c>
      <c r="AQ71" s="798"/>
      <c r="AR71" s="243">
        <v>260</v>
      </c>
      <c r="AS71" s="798"/>
      <c r="AT71" s="243">
        <v>256</v>
      </c>
      <c r="AU71" s="408"/>
      <c r="AV71" s="243">
        <v>214</v>
      </c>
      <c r="AW71" s="430"/>
      <c r="AX71" s="488">
        <v>183</v>
      </c>
      <c r="AY71" s="338"/>
      <c r="AZ71" s="633"/>
      <c r="BA71" s="634"/>
      <c r="BB71" s="92"/>
      <c r="BC71" s="93"/>
    </row>
    <row r="72" spans="1:55" s="32" customFormat="1">
      <c r="A72" s="714" t="s">
        <v>269</v>
      </c>
      <c r="B72" s="716"/>
      <c r="C72" s="663"/>
      <c r="D72" s="703">
        <v>7739</v>
      </c>
      <c r="E72" s="704"/>
      <c r="F72" s="703">
        <v>10259</v>
      </c>
      <c r="G72" s="704"/>
      <c r="H72" s="703">
        <v>15989</v>
      </c>
      <c r="I72" s="704"/>
      <c r="J72" s="703">
        <v>9118</v>
      </c>
      <c r="K72" s="704"/>
      <c r="L72" s="703">
        <v>18725</v>
      </c>
      <c r="M72" s="704"/>
      <c r="N72" s="703">
        <v>10652</v>
      </c>
      <c r="O72" s="704"/>
      <c r="P72" s="703">
        <v>14139</v>
      </c>
      <c r="Q72" s="704"/>
      <c r="R72" s="703">
        <v>16001</v>
      </c>
      <c r="S72" s="704"/>
      <c r="T72" s="703">
        <v>23421</v>
      </c>
      <c r="U72" s="705"/>
      <c r="V72" s="703">
        <v>23244</v>
      </c>
      <c r="W72" s="705"/>
      <c r="X72" s="703">
        <v>6522</v>
      </c>
      <c r="Y72" s="704"/>
      <c r="Z72" s="706">
        <v>10949</v>
      </c>
      <c r="AA72" s="704"/>
      <c r="AB72" s="706">
        <v>17723</v>
      </c>
      <c r="AC72" s="704"/>
      <c r="AD72" s="706">
        <v>23674</v>
      </c>
      <c r="AE72" s="704"/>
      <c r="AF72" s="706">
        <v>24462</v>
      </c>
      <c r="AG72" s="705"/>
      <c r="AH72" s="703">
        <v>8841</v>
      </c>
      <c r="AI72" s="705"/>
      <c r="AJ72" s="703">
        <v>27336</v>
      </c>
      <c r="AK72" s="705"/>
      <c r="AL72" s="703">
        <v>21582</v>
      </c>
      <c r="AM72" s="705"/>
      <c r="AN72" s="703">
        <v>18036</v>
      </c>
      <c r="AO72" s="705"/>
      <c r="AP72" s="703">
        <v>26387</v>
      </c>
      <c r="AQ72" s="794"/>
      <c r="AR72" s="703">
        <v>38817</v>
      </c>
      <c r="AS72" s="794"/>
      <c r="AT72" s="703">
        <v>42383</v>
      </c>
      <c r="AU72" s="705"/>
      <c r="AV72" s="703">
        <v>16487</v>
      </c>
      <c r="AW72" s="704"/>
      <c r="AX72" s="706">
        <v>53795</v>
      </c>
      <c r="AY72" s="707"/>
      <c r="AZ72" s="625"/>
      <c r="BA72" s="626"/>
      <c r="BB72" s="706"/>
      <c r="BC72" s="704"/>
    </row>
    <row r="73" spans="1:55">
      <c r="A73" s="672"/>
      <c r="B73" s="8" t="s">
        <v>29</v>
      </c>
      <c r="C73" s="35"/>
      <c r="D73" s="88">
        <v>3562</v>
      </c>
      <c r="E73" s="87"/>
      <c r="F73" s="88">
        <v>3508</v>
      </c>
      <c r="G73" s="87"/>
      <c r="H73" s="88">
        <v>9298</v>
      </c>
      <c r="I73" s="87"/>
      <c r="J73" s="88">
        <v>5302</v>
      </c>
      <c r="K73" s="87"/>
      <c r="L73" s="88">
        <v>4031</v>
      </c>
      <c r="M73" s="87"/>
      <c r="N73" s="88">
        <v>3497</v>
      </c>
      <c r="O73" s="87"/>
      <c r="P73" s="88">
        <v>4429</v>
      </c>
      <c r="Q73" s="87"/>
      <c r="R73" s="88">
        <v>12380</v>
      </c>
      <c r="S73" s="87"/>
      <c r="T73" s="234">
        <v>19600</v>
      </c>
      <c r="U73" s="294"/>
      <c r="V73" s="234">
        <v>1703</v>
      </c>
      <c r="W73" s="405"/>
      <c r="X73" s="234">
        <v>4425</v>
      </c>
      <c r="Y73" s="427"/>
      <c r="Z73" s="481">
        <v>9007</v>
      </c>
      <c r="AA73" s="427"/>
      <c r="AB73" s="481">
        <v>12643</v>
      </c>
      <c r="AC73" s="427"/>
      <c r="AD73" s="481">
        <v>10203</v>
      </c>
      <c r="AE73" s="427"/>
      <c r="AF73" s="481">
        <v>11856</v>
      </c>
      <c r="AG73" s="405"/>
      <c r="AH73" s="234">
        <v>6391</v>
      </c>
      <c r="AI73" s="405"/>
      <c r="AJ73" s="234">
        <v>11907</v>
      </c>
      <c r="AK73" s="405"/>
      <c r="AL73" s="234">
        <v>17129</v>
      </c>
      <c r="AM73" s="405"/>
      <c r="AN73" s="234">
        <v>12194</v>
      </c>
      <c r="AO73" s="405"/>
      <c r="AP73" s="234">
        <v>20351</v>
      </c>
      <c r="AQ73" s="795"/>
      <c r="AR73" s="234">
        <v>12180</v>
      </c>
      <c r="AS73" s="795"/>
      <c r="AT73" s="234">
        <v>10563</v>
      </c>
      <c r="AU73" s="405"/>
      <c r="AV73" s="234">
        <v>9794</v>
      </c>
      <c r="AW73" s="427"/>
      <c r="AX73" s="481">
        <v>39842</v>
      </c>
      <c r="AY73" s="336"/>
      <c r="AZ73" s="627"/>
      <c r="BA73" s="628"/>
      <c r="BB73" s="86"/>
      <c r="BC73" s="87"/>
    </row>
    <row r="74" spans="1:55">
      <c r="A74" s="672"/>
      <c r="B74" s="9" t="s">
        <v>91</v>
      </c>
      <c r="C74" s="36"/>
      <c r="D74" s="91">
        <v>4117</v>
      </c>
      <c r="E74" s="90"/>
      <c r="F74" s="91">
        <v>6516</v>
      </c>
      <c r="G74" s="90"/>
      <c r="H74" s="91">
        <v>6623</v>
      </c>
      <c r="I74" s="90"/>
      <c r="J74" s="91">
        <v>3788</v>
      </c>
      <c r="K74" s="90"/>
      <c r="L74" s="91">
        <v>14611</v>
      </c>
      <c r="M74" s="90"/>
      <c r="N74" s="91">
        <v>7087</v>
      </c>
      <c r="O74" s="90"/>
      <c r="P74" s="91">
        <v>9524</v>
      </c>
      <c r="Q74" s="90"/>
      <c r="R74" s="91">
        <v>3352</v>
      </c>
      <c r="S74" s="90"/>
      <c r="T74" s="235">
        <v>3475</v>
      </c>
      <c r="U74" s="295"/>
      <c r="V74" s="235">
        <v>21507</v>
      </c>
      <c r="W74" s="406"/>
      <c r="X74" s="235">
        <v>1973</v>
      </c>
      <c r="Y74" s="428"/>
      <c r="Z74" s="482">
        <v>1867</v>
      </c>
      <c r="AA74" s="428"/>
      <c r="AB74" s="482">
        <v>5063</v>
      </c>
      <c r="AC74" s="428"/>
      <c r="AD74" s="482">
        <v>13410</v>
      </c>
      <c r="AE74" s="428"/>
      <c r="AF74" s="482">
        <v>10306</v>
      </c>
      <c r="AG74" s="406"/>
      <c r="AH74" s="235">
        <v>2369</v>
      </c>
      <c r="AI74" s="406"/>
      <c r="AJ74" s="235">
        <v>15034</v>
      </c>
      <c r="AK74" s="406"/>
      <c r="AL74" s="235">
        <v>4452</v>
      </c>
      <c r="AM74" s="406"/>
      <c r="AN74" s="235">
        <v>5432</v>
      </c>
      <c r="AO74" s="406"/>
      <c r="AP74" s="235">
        <v>5846</v>
      </c>
      <c r="AQ74" s="796"/>
      <c r="AR74" s="235">
        <v>26542</v>
      </c>
      <c r="AS74" s="796"/>
      <c r="AT74" s="235">
        <v>31758</v>
      </c>
      <c r="AU74" s="406"/>
      <c r="AV74" s="235">
        <v>6329</v>
      </c>
      <c r="AW74" s="428"/>
      <c r="AX74" s="482">
        <v>13489</v>
      </c>
      <c r="AY74" s="332"/>
      <c r="AZ74" s="629"/>
      <c r="BA74" s="630"/>
      <c r="BB74" s="89"/>
      <c r="BC74" s="90"/>
    </row>
    <row r="75" spans="1:55">
      <c r="A75" s="702"/>
      <c r="B75" s="13" t="s">
        <v>92</v>
      </c>
      <c r="C75" s="29"/>
      <c r="D75" s="94">
        <v>60</v>
      </c>
      <c r="E75" s="93"/>
      <c r="F75" s="94">
        <v>234</v>
      </c>
      <c r="G75" s="93"/>
      <c r="H75" s="94">
        <v>67</v>
      </c>
      <c r="I75" s="93"/>
      <c r="J75" s="98">
        <v>27</v>
      </c>
      <c r="K75" s="97"/>
      <c r="L75" s="94">
        <v>82</v>
      </c>
      <c r="M75" s="93"/>
      <c r="N75" s="94">
        <v>66</v>
      </c>
      <c r="O75" s="93"/>
      <c r="P75" s="94">
        <v>185</v>
      </c>
      <c r="Q75" s="93"/>
      <c r="R75" s="94">
        <v>268</v>
      </c>
      <c r="S75" s="93"/>
      <c r="T75" s="243">
        <v>345</v>
      </c>
      <c r="U75" s="296"/>
      <c r="V75" s="339">
        <v>33</v>
      </c>
      <c r="W75" s="410"/>
      <c r="X75" s="339">
        <v>123</v>
      </c>
      <c r="Y75" s="432"/>
      <c r="Z75" s="489">
        <v>74</v>
      </c>
      <c r="AA75" s="432"/>
      <c r="AB75" s="489">
        <v>16</v>
      </c>
      <c r="AC75" s="432"/>
      <c r="AD75" s="489">
        <v>61</v>
      </c>
      <c r="AE75" s="432"/>
      <c r="AF75" s="489">
        <v>2299</v>
      </c>
      <c r="AG75" s="410"/>
      <c r="AH75" s="339">
        <v>80</v>
      </c>
      <c r="AI75" s="410"/>
      <c r="AJ75" s="339">
        <v>394</v>
      </c>
      <c r="AK75" s="410"/>
      <c r="AL75" s="339" t="s">
        <v>102</v>
      </c>
      <c r="AM75" s="410"/>
      <c r="AN75" s="339">
        <v>408</v>
      </c>
      <c r="AO75" s="410"/>
      <c r="AP75" s="339">
        <v>190</v>
      </c>
      <c r="AQ75" s="801"/>
      <c r="AR75" s="339">
        <v>95</v>
      </c>
      <c r="AS75" s="801"/>
      <c r="AT75" s="339">
        <v>61</v>
      </c>
      <c r="AU75" s="410"/>
      <c r="AV75" s="339">
        <v>363</v>
      </c>
      <c r="AW75" s="432"/>
      <c r="AX75" s="489">
        <v>463</v>
      </c>
      <c r="AY75" s="333"/>
      <c r="AZ75" s="633"/>
      <c r="BA75" s="634"/>
      <c r="BB75" s="92"/>
      <c r="BC75" s="93"/>
    </row>
    <row r="76" spans="1:55" ht="14.25" customHeight="1">
      <c r="A76" s="47"/>
      <c r="B76" s="32"/>
      <c r="C76" s="32"/>
      <c r="D76" s="104"/>
      <c r="E76" s="105"/>
      <c r="F76" s="104"/>
      <c r="G76" s="105"/>
      <c r="H76" s="104"/>
      <c r="I76" s="105"/>
      <c r="J76" s="104"/>
      <c r="K76" s="105"/>
      <c r="L76" s="104"/>
      <c r="M76" s="105"/>
      <c r="N76" s="104"/>
      <c r="O76" s="105"/>
      <c r="P76" s="104"/>
      <c r="Q76" s="105"/>
      <c r="R76" s="104"/>
      <c r="S76" s="105"/>
      <c r="T76" s="104"/>
      <c r="U76" s="105"/>
      <c r="V76" s="104"/>
      <c r="W76" s="105"/>
      <c r="X76" s="104"/>
      <c r="Y76" s="105"/>
      <c r="Z76" s="490"/>
      <c r="AA76" s="414"/>
      <c r="AB76" s="490"/>
      <c r="AC76" s="414"/>
      <c r="AD76" s="490"/>
      <c r="AE76" s="414"/>
      <c r="AF76" s="490"/>
      <c r="AG76" s="414"/>
      <c r="AH76" s="490"/>
      <c r="AI76" s="414"/>
      <c r="AJ76" s="490"/>
      <c r="AK76" s="414"/>
      <c r="AL76" s="753" t="s">
        <v>389</v>
      </c>
      <c r="AM76" s="414"/>
      <c r="AN76" s="490"/>
      <c r="AO76" s="414"/>
      <c r="AP76" s="779"/>
      <c r="AQ76" s="780"/>
      <c r="AR76" s="779"/>
      <c r="AS76" s="780"/>
      <c r="AT76" s="490"/>
      <c r="AU76" s="414"/>
      <c r="AV76" s="909"/>
      <c r="AW76" s="436"/>
      <c r="AX76" s="490"/>
      <c r="AY76" s="414"/>
      <c r="AZ76" s="490"/>
      <c r="BA76" s="414"/>
      <c r="BB76" s="104"/>
      <c r="BC76" s="105"/>
    </row>
    <row r="77" spans="1:55" s="53" customFormat="1" ht="14.25" customHeight="1">
      <c r="A77" s="14" t="s">
        <v>73</v>
      </c>
      <c r="B77" s="57"/>
      <c r="C77" s="51"/>
      <c r="D77" s="989" t="s">
        <v>33</v>
      </c>
      <c r="E77" s="990"/>
      <c r="F77" s="989" t="s">
        <v>33</v>
      </c>
      <c r="G77" s="990"/>
      <c r="H77" s="989" t="s">
        <v>33</v>
      </c>
      <c r="I77" s="990"/>
      <c r="J77" s="989" t="s">
        <v>33</v>
      </c>
      <c r="K77" s="990"/>
      <c r="L77" s="989" t="s">
        <v>33</v>
      </c>
      <c r="M77" s="990"/>
      <c r="N77" s="989" t="s">
        <v>33</v>
      </c>
      <c r="O77" s="990"/>
      <c r="P77" s="989" t="s">
        <v>33</v>
      </c>
      <c r="Q77" s="990"/>
      <c r="R77" s="989" t="s">
        <v>33</v>
      </c>
      <c r="S77" s="990"/>
      <c r="T77" s="984" t="s">
        <v>33</v>
      </c>
      <c r="U77" s="985"/>
      <c r="V77" s="984" t="s">
        <v>33</v>
      </c>
      <c r="W77" s="985"/>
      <c r="X77" s="984" t="s">
        <v>33</v>
      </c>
      <c r="Y77" s="986"/>
      <c r="Z77" s="987" t="s">
        <v>33</v>
      </c>
      <c r="AA77" s="988"/>
      <c r="AB77" s="987" t="s">
        <v>33</v>
      </c>
      <c r="AC77" s="988"/>
      <c r="AD77" s="987" t="s">
        <v>33</v>
      </c>
      <c r="AE77" s="988"/>
      <c r="AF77" s="984" t="s">
        <v>33</v>
      </c>
      <c r="AG77" s="987"/>
      <c r="AH77" s="984" t="s">
        <v>33</v>
      </c>
      <c r="AI77" s="987"/>
      <c r="AJ77" s="984" t="s">
        <v>33</v>
      </c>
      <c r="AK77" s="987"/>
      <c r="AL77" s="984" t="s">
        <v>33</v>
      </c>
      <c r="AM77" s="987"/>
      <c r="AN77" s="984" t="s">
        <v>33</v>
      </c>
      <c r="AO77" s="987"/>
      <c r="AP77" s="984" t="s">
        <v>33</v>
      </c>
      <c r="AQ77" s="987"/>
      <c r="AR77" s="984" t="s">
        <v>33</v>
      </c>
      <c r="AS77" s="987"/>
      <c r="AT77" s="984" t="s">
        <v>33</v>
      </c>
      <c r="AU77" s="987"/>
      <c r="AV77" s="984" t="s">
        <v>33</v>
      </c>
      <c r="AW77" s="986"/>
      <c r="AX77" s="987" t="s">
        <v>33</v>
      </c>
      <c r="AY77" s="1002"/>
      <c r="AZ77" s="1022" t="s">
        <v>33</v>
      </c>
      <c r="BA77" s="1023"/>
      <c r="BB77" s="991" t="s">
        <v>33</v>
      </c>
      <c r="BC77" s="990"/>
    </row>
    <row r="78" spans="1:55" s="32" customFormat="1">
      <c r="A78" s="715" t="s">
        <v>97</v>
      </c>
      <c r="B78" s="716"/>
      <c r="C78" s="663"/>
      <c r="D78" s="703">
        <v>15590</v>
      </c>
      <c r="E78" s="704"/>
      <c r="F78" s="703">
        <v>14549</v>
      </c>
      <c r="G78" s="704"/>
      <c r="H78" s="703">
        <v>14218</v>
      </c>
      <c r="I78" s="704"/>
      <c r="J78" s="703">
        <v>9851</v>
      </c>
      <c r="K78" s="704"/>
      <c r="L78" s="703">
        <v>9982</v>
      </c>
      <c r="M78" s="704"/>
      <c r="N78" s="703">
        <v>11074</v>
      </c>
      <c r="O78" s="704"/>
      <c r="P78" s="703">
        <v>13393</v>
      </c>
      <c r="Q78" s="704"/>
      <c r="R78" s="703">
        <v>25331</v>
      </c>
      <c r="S78" s="704"/>
      <c r="T78" s="703">
        <v>16936</v>
      </c>
      <c r="U78" s="705"/>
      <c r="V78" s="703">
        <v>15885</v>
      </c>
      <c r="W78" s="705"/>
      <c r="X78" s="703">
        <v>15650</v>
      </c>
      <c r="Y78" s="704"/>
      <c r="Z78" s="706">
        <v>14630</v>
      </c>
      <c r="AA78" s="704"/>
      <c r="AB78" s="706">
        <v>19552</v>
      </c>
      <c r="AC78" s="704"/>
      <c r="AD78" s="706">
        <v>19701</v>
      </c>
      <c r="AE78" s="704"/>
      <c r="AF78" s="706">
        <v>20691</v>
      </c>
      <c r="AG78" s="705"/>
      <c r="AH78" s="703">
        <v>17246</v>
      </c>
      <c r="AI78" s="705"/>
      <c r="AJ78" s="703">
        <v>21466</v>
      </c>
      <c r="AK78" s="705"/>
      <c r="AL78" s="703">
        <v>21481</v>
      </c>
      <c r="AM78" s="705"/>
      <c r="AN78" s="703">
        <v>23352</v>
      </c>
      <c r="AO78" s="705"/>
      <c r="AP78" s="703">
        <v>17624</v>
      </c>
      <c r="AQ78" s="705"/>
      <c r="AR78" s="703">
        <v>40176</v>
      </c>
      <c r="AS78" s="705"/>
      <c r="AT78" s="703">
        <v>36216</v>
      </c>
      <c r="AU78" s="705"/>
      <c r="AV78" s="703">
        <v>40488</v>
      </c>
      <c r="AW78" s="704"/>
      <c r="AX78" s="706">
        <v>41768</v>
      </c>
      <c r="AY78" s="707"/>
      <c r="AZ78" s="625"/>
      <c r="BA78" s="626"/>
      <c r="BB78" s="706"/>
      <c r="BC78" s="704"/>
    </row>
    <row r="79" spans="1:55" s="32" customFormat="1">
      <c r="A79" s="714" t="s">
        <v>98</v>
      </c>
      <c r="B79" s="716"/>
      <c r="C79" s="663"/>
      <c r="D79" s="703">
        <v>-8052</v>
      </c>
      <c r="E79" s="704"/>
      <c r="F79" s="703">
        <v>-10123</v>
      </c>
      <c r="G79" s="704"/>
      <c r="H79" s="703">
        <v>-16622</v>
      </c>
      <c r="I79" s="704"/>
      <c r="J79" s="703">
        <v>-11884</v>
      </c>
      <c r="K79" s="704"/>
      <c r="L79" s="703">
        <v>-15637</v>
      </c>
      <c r="M79" s="704"/>
      <c r="N79" s="703">
        <v>-11905</v>
      </c>
      <c r="O79" s="704"/>
      <c r="P79" s="703">
        <v>-11833</v>
      </c>
      <c r="Q79" s="704"/>
      <c r="R79" s="703">
        <v>-11675</v>
      </c>
      <c r="S79" s="704"/>
      <c r="T79" s="703">
        <v>-23156</v>
      </c>
      <c r="U79" s="705"/>
      <c r="V79" s="703">
        <v>-22370</v>
      </c>
      <c r="W79" s="705"/>
      <c r="X79" s="703">
        <v>-14236</v>
      </c>
      <c r="Y79" s="704"/>
      <c r="Z79" s="706">
        <v>-12478</v>
      </c>
      <c r="AA79" s="704"/>
      <c r="AB79" s="706">
        <v>-16513</v>
      </c>
      <c r="AC79" s="704"/>
      <c r="AD79" s="706">
        <v>-23144</v>
      </c>
      <c r="AE79" s="704"/>
      <c r="AF79" s="706">
        <v>-20562</v>
      </c>
      <c r="AG79" s="705"/>
      <c r="AH79" s="703">
        <v>-7032</v>
      </c>
      <c r="AI79" s="705"/>
      <c r="AJ79" s="703">
        <v>-22270</v>
      </c>
      <c r="AK79" s="705"/>
      <c r="AL79" s="703">
        <v>-22219</v>
      </c>
      <c r="AM79" s="705"/>
      <c r="AN79" s="703">
        <v>-31786</v>
      </c>
      <c r="AO79" s="705"/>
      <c r="AP79" s="703">
        <v>-18022</v>
      </c>
      <c r="AQ79" s="705"/>
      <c r="AR79" s="703">
        <v>-14002</v>
      </c>
      <c r="AS79" s="705"/>
      <c r="AT79" s="703">
        <v>-29221</v>
      </c>
      <c r="AU79" s="705"/>
      <c r="AV79" s="703">
        <v>-14379</v>
      </c>
      <c r="AW79" s="704"/>
      <c r="AX79" s="706">
        <v>-31477</v>
      </c>
      <c r="AY79" s="707"/>
      <c r="AZ79" s="625"/>
      <c r="BA79" s="626"/>
      <c r="BB79" s="706"/>
      <c r="BC79" s="704"/>
    </row>
    <row r="80" spans="1:55">
      <c r="A80" s="667"/>
      <c r="B80" s="8" t="s">
        <v>151</v>
      </c>
      <c r="C80" s="35"/>
      <c r="D80" s="144">
        <v>-7327</v>
      </c>
      <c r="E80" s="87"/>
      <c r="F80" s="144">
        <v>-10063</v>
      </c>
      <c r="G80" s="87"/>
      <c r="H80" s="144">
        <v>-14604</v>
      </c>
      <c r="I80" s="87"/>
      <c r="J80" s="144">
        <v>-9895</v>
      </c>
      <c r="K80" s="87"/>
      <c r="L80" s="144">
        <v>-16129</v>
      </c>
      <c r="M80" s="87"/>
      <c r="N80" s="144">
        <v>-12387</v>
      </c>
      <c r="O80" s="87"/>
      <c r="P80" s="144">
        <v>-10416</v>
      </c>
      <c r="Q80" s="87"/>
      <c r="R80" s="144">
        <v>-14670</v>
      </c>
      <c r="S80" s="87"/>
      <c r="T80" s="237">
        <v>-24629</v>
      </c>
      <c r="U80" s="87"/>
      <c r="V80" s="237">
        <v>-23006</v>
      </c>
      <c r="W80" s="405"/>
      <c r="X80" s="237">
        <v>-5902</v>
      </c>
      <c r="Y80" s="427"/>
      <c r="Z80" s="483">
        <v>-11344</v>
      </c>
      <c r="AA80" s="427"/>
      <c r="AB80" s="483">
        <v>-13844</v>
      </c>
      <c r="AC80" s="427"/>
      <c r="AD80" s="483">
        <v>-24948</v>
      </c>
      <c r="AE80" s="427"/>
      <c r="AF80" s="483">
        <v>-23669</v>
      </c>
      <c r="AG80" s="405"/>
      <c r="AH80" s="237">
        <v>-9645</v>
      </c>
      <c r="AI80" s="405"/>
      <c r="AJ80" s="237">
        <v>-23130</v>
      </c>
      <c r="AK80" s="405"/>
      <c r="AL80" s="237">
        <v>-22760</v>
      </c>
      <c r="AM80" s="405"/>
      <c r="AN80" s="237">
        <v>-19634</v>
      </c>
      <c r="AO80" s="405"/>
      <c r="AP80" s="237">
        <v>-23440</v>
      </c>
      <c r="AQ80" s="405"/>
      <c r="AR80" s="237">
        <v>-20027</v>
      </c>
      <c r="AS80" s="405"/>
      <c r="AT80" s="237">
        <v>-35846</v>
      </c>
      <c r="AU80" s="405"/>
      <c r="AV80" s="237">
        <v>-18906</v>
      </c>
      <c r="AW80" s="427"/>
      <c r="AX80" s="483">
        <v>-18121</v>
      </c>
      <c r="AY80" s="336"/>
      <c r="AZ80" s="644"/>
      <c r="BA80" s="628"/>
      <c r="BB80" s="142"/>
      <c r="BC80" s="87"/>
    </row>
    <row r="81" spans="1:55">
      <c r="A81" s="667"/>
      <c r="B81" s="10" t="s">
        <v>152</v>
      </c>
      <c r="C81" s="37"/>
      <c r="D81" s="141">
        <v>-816</v>
      </c>
      <c r="E81" s="93"/>
      <c r="F81" s="141">
        <v>-677</v>
      </c>
      <c r="G81" s="93"/>
      <c r="H81" s="141">
        <v>-2272</v>
      </c>
      <c r="I81" s="93"/>
      <c r="J81" s="141">
        <v>-739</v>
      </c>
      <c r="K81" s="93"/>
      <c r="L81" s="141">
        <v>51</v>
      </c>
      <c r="M81" s="93"/>
      <c r="N81" s="141">
        <v>235</v>
      </c>
      <c r="O81" s="93"/>
      <c r="P81" s="141">
        <v>-1121</v>
      </c>
      <c r="Q81" s="93"/>
      <c r="R81" s="141">
        <v>2242</v>
      </c>
      <c r="S81" s="93"/>
      <c r="T81" s="236">
        <v>950</v>
      </c>
      <c r="U81" s="93"/>
      <c r="V81" s="236">
        <v>823</v>
      </c>
      <c r="W81" s="408"/>
      <c r="X81" s="236">
        <v>387</v>
      </c>
      <c r="Y81" s="430"/>
      <c r="Z81" s="407">
        <v>-1430</v>
      </c>
      <c r="AA81" s="430"/>
      <c r="AB81" s="407">
        <v>-651</v>
      </c>
      <c r="AC81" s="430"/>
      <c r="AD81" s="407">
        <v>2561</v>
      </c>
      <c r="AE81" s="430"/>
      <c r="AF81" s="407">
        <v>2982</v>
      </c>
      <c r="AG81" s="408"/>
      <c r="AH81" s="236">
        <v>2717</v>
      </c>
      <c r="AI81" s="408"/>
      <c r="AJ81" s="236">
        <v>14</v>
      </c>
      <c r="AK81" s="408"/>
      <c r="AL81" s="236">
        <v>331</v>
      </c>
      <c r="AM81" s="408"/>
      <c r="AN81" s="236">
        <v>-12725</v>
      </c>
      <c r="AO81" s="408"/>
      <c r="AP81" s="236">
        <v>5160</v>
      </c>
      <c r="AQ81" s="408"/>
      <c r="AR81" s="236">
        <v>6091</v>
      </c>
      <c r="AS81" s="408"/>
      <c r="AT81" s="236">
        <v>6515</v>
      </c>
      <c r="AU81" s="408"/>
      <c r="AV81" s="236">
        <v>2338</v>
      </c>
      <c r="AW81" s="430"/>
      <c r="AX81" s="407">
        <v>7203</v>
      </c>
      <c r="AY81" s="338"/>
      <c r="AZ81" s="631"/>
      <c r="BA81" s="634"/>
      <c r="BB81" s="139"/>
      <c r="BC81" s="93"/>
    </row>
    <row r="82" spans="1:55" s="32" customFormat="1">
      <c r="A82" s="714" t="s">
        <v>99</v>
      </c>
      <c r="B82" s="716"/>
      <c r="C82" s="663"/>
      <c r="D82" s="703">
        <v>-3132</v>
      </c>
      <c r="E82" s="704"/>
      <c r="F82" s="703">
        <v>-1847</v>
      </c>
      <c r="G82" s="704"/>
      <c r="H82" s="703">
        <v>-12657</v>
      </c>
      <c r="I82" s="704"/>
      <c r="J82" s="703">
        <v>-2000</v>
      </c>
      <c r="K82" s="704"/>
      <c r="L82" s="703">
        <v>3178</v>
      </c>
      <c r="M82" s="704"/>
      <c r="N82" s="703">
        <v>-12659</v>
      </c>
      <c r="O82" s="704"/>
      <c r="P82" s="703">
        <v>11287</v>
      </c>
      <c r="Q82" s="704"/>
      <c r="R82" s="703">
        <v>-8398</v>
      </c>
      <c r="S82" s="704"/>
      <c r="T82" s="703">
        <v>8938</v>
      </c>
      <c r="U82" s="705"/>
      <c r="V82" s="703">
        <v>-6971</v>
      </c>
      <c r="W82" s="705"/>
      <c r="X82" s="703">
        <v>-4100</v>
      </c>
      <c r="Y82" s="704"/>
      <c r="Z82" s="706">
        <v>-6</v>
      </c>
      <c r="AA82" s="704"/>
      <c r="AB82" s="706">
        <v>1760</v>
      </c>
      <c r="AC82" s="704"/>
      <c r="AD82" s="706">
        <v>11634</v>
      </c>
      <c r="AE82" s="704"/>
      <c r="AF82" s="706">
        <v>1638</v>
      </c>
      <c r="AG82" s="705"/>
      <c r="AH82" s="703">
        <v>-7927</v>
      </c>
      <c r="AI82" s="705"/>
      <c r="AJ82" s="703">
        <v>-7819</v>
      </c>
      <c r="AK82" s="705"/>
      <c r="AL82" s="703">
        <v>3419</v>
      </c>
      <c r="AM82" s="705"/>
      <c r="AN82" s="703">
        <v>12066</v>
      </c>
      <c r="AO82" s="705"/>
      <c r="AP82" s="703">
        <v>-2359</v>
      </c>
      <c r="AQ82" s="705"/>
      <c r="AR82" s="703">
        <v>-5270</v>
      </c>
      <c r="AS82" s="705"/>
      <c r="AT82" s="703">
        <v>-16518</v>
      </c>
      <c r="AU82" s="705"/>
      <c r="AV82" s="703">
        <v>-17067</v>
      </c>
      <c r="AW82" s="704"/>
      <c r="AX82" s="706">
        <v>-14858</v>
      </c>
      <c r="AY82" s="707"/>
      <c r="AZ82" s="625"/>
      <c r="BA82" s="626"/>
      <c r="BB82" s="706"/>
      <c r="BC82" s="704"/>
    </row>
    <row r="83" spans="1:55">
      <c r="A83" s="667"/>
      <c r="B83" s="8" t="s">
        <v>100</v>
      </c>
      <c r="C83" s="35"/>
      <c r="D83" s="107">
        <v>-1785</v>
      </c>
      <c r="E83" s="87"/>
      <c r="F83" s="107">
        <v>-497</v>
      </c>
      <c r="G83" s="87"/>
      <c r="H83" s="107">
        <v>-1293</v>
      </c>
      <c r="I83" s="87"/>
      <c r="J83" s="107">
        <v>-626</v>
      </c>
      <c r="K83" s="87"/>
      <c r="L83" s="107">
        <v>-397</v>
      </c>
      <c r="M83" s="87"/>
      <c r="N83" s="144">
        <v>8812</v>
      </c>
      <c r="O83" s="87"/>
      <c r="P83" s="107">
        <v>-533</v>
      </c>
      <c r="Q83" s="87"/>
      <c r="R83" s="107">
        <v>-1033</v>
      </c>
      <c r="S83" s="87"/>
      <c r="T83" s="244">
        <v>-2892</v>
      </c>
      <c r="U83" s="87"/>
      <c r="V83" s="237">
        <v>5215</v>
      </c>
      <c r="W83" s="405"/>
      <c r="X83" s="237">
        <v>-1839</v>
      </c>
      <c r="Y83" s="427"/>
      <c r="Z83" s="483">
        <v>-2731</v>
      </c>
      <c r="AA83" s="427"/>
      <c r="AB83" s="483">
        <v>4180</v>
      </c>
      <c r="AC83" s="427"/>
      <c r="AD83" s="483">
        <v>4078</v>
      </c>
      <c r="AE83" s="427"/>
      <c r="AF83" s="483">
        <v>9086</v>
      </c>
      <c r="AG83" s="405"/>
      <c r="AH83" s="237">
        <v>1524</v>
      </c>
      <c r="AI83" s="405"/>
      <c r="AJ83" s="237">
        <v>-5325</v>
      </c>
      <c r="AK83" s="405"/>
      <c r="AL83" s="237">
        <v>-9671</v>
      </c>
      <c r="AM83" s="405"/>
      <c r="AN83" s="237">
        <v>21795</v>
      </c>
      <c r="AO83" s="405"/>
      <c r="AP83" s="237">
        <v>-5618</v>
      </c>
      <c r="AQ83" s="405"/>
      <c r="AR83" s="237">
        <v>16311</v>
      </c>
      <c r="AS83" s="405"/>
      <c r="AT83" s="237">
        <v>454</v>
      </c>
      <c r="AU83" s="405"/>
      <c r="AV83" s="237">
        <v>2203</v>
      </c>
      <c r="AW83" s="427"/>
      <c r="AX83" s="483">
        <v>-10268</v>
      </c>
      <c r="AY83" s="336"/>
      <c r="AZ83" s="645"/>
      <c r="BA83" s="628"/>
      <c r="BB83" s="106"/>
      <c r="BC83" s="87"/>
    </row>
    <row r="84" spans="1:55" s="136" customFormat="1">
      <c r="A84" s="701"/>
      <c r="B84" s="130" t="s">
        <v>101</v>
      </c>
      <c r="C84" s="131"/>
      <c r="D84" s="134" t="s">
        <v>102</v>
      </c>
      <c r="E84" s="133"/>
      <c r="F84" s="134" t="s">
        <v>102</v>
      </c>
      <c r="G84" s="133"/>
      <c r="H84" s="134">
        <v>-9905</v>
      </c>
      <c r="I84" s="133"/>
      <c r="J84" s="134" t="s">
        <v>102</v>
      </c>
      <c r="K84" s="133"/>
      <c r="L84" s="134">
        <v>5000</v>
      </c>
      <c r="M84" s="133"/>
      <c r="N84" s="134">
        <v>-19918</v>
      </c>
      <c r="O84" s="133"/>
      <c r="P84" s="134">
        <v>13708</v>
      </c>
      <c r="Q84" s="133"/>
      <c r="R84" s="134">
        <v>-5000</v>
      </c>
      <c r="S84" s="133"/>
      <c r="T84" s="238">
        <v>14000</v>
      </c>
      <c r="U84" s="87"/>
      <c r="V84" s="238">
        <v>-10000</v>
      </c>
      <c r="W84" s="413"/>
      <c r="X84" s="238" t="s">
        <v>102</v>
      </c>
      <c r="Y84" s="435"/>
      <c r="Z84" s="413">
        <v>5000</v>
      </c>
      <c r="AA84" s="435"/>
      <c r="AB84" s="413" t="s">
        <v>102</v>
      </c>
      <c r="AC84" s="435"/>
      <c r="AD84" s="413">
        <v>10000</v>
      </c>
      <c r="AE84" s="435"/>
      <c r="AF84" s="413">
        <v>-5000</v>
      </c>
      <c r="AG84" s="413"/>
      <c r="AH84" s="238">
        <v>-7000</v>
      </c>
      <c r="AI84" s="413"/>
      <c r="AJ84" s="238" t="s">
        <v>102</v>
      </c>
      <c r="AK84" s="413"/>
      <c r="AL84" s="238">
        <v>15899</v>
      </c>
      <c r="AM84" s="413"/>
      <c r="AN84" s="238">
        <v>-7000</v>
      </c>
      <c r="AO84" s="413"/>
      <c r="AP84" s="238">
        <v>14863</v>
      </c>
      <c r="AQ84" s="413"/>
      <c r="AR84" s="238">
        <v>-5000</v>
      </c>
      <c r="AS84" s="413"/>
      <c r="AT84" s="238">
        <v>-5000</v>
      </c>
      <c r="AU84" s="413"/>
      <c r="AV84" s="238" t="s">
        <v>102</v>
      </c>
      <c r="AW84" s="435"/>
      <c r="AX84" s="413">
        <v>14880</v>
      </c>
      <c r="AY84" s="340"/>
      <c r="AZ84" s="646"/>
      <c r="BA84" s="647"/>
      <c r="BB84" s="132"/>
      <c r="BC84" s="133"/>
    </row>
    <row r="85" spans="1:55">
      <c r="A85" s="667"/>
      <c r="B85" s="10" t="s">
        <v>103</v>
      </c>
      <c r="C85" s="37"/>
      <c r="D85" s="109">
        <v>-1347</v>
      </c>
      <c r="E85" s="93"/>
      <c r="F85" s="109">
        <v>-1349</v>
      </c>
      <c r="G85" s="93"/>
      <c r="H85" s="109">
        <v>-1348</v>
      </c>
      <c r="I85" s="93"/>
      <c r="J85" s="109">
        <v>-1348</v>
      </c>
      <c r="K85" s="93"/>
      <c r="L85" s="109">
        <v>-1348</v>
      </c>
      <c r="M85" s="93"/>
      <c r="N85" s="109">
        <v>-1515</v>
      </c>
      <c r="O85" s="93"/>
      <c r="P85" s="109">
        <v>-1758</v>
      </c>
      <c r="Q85" s="93"/>
      <c r="R85" s="109">
        <v>-2284</v>
      </c>
      <c r="S85" s="93"/>
      <c r="T85" s="245">
        <v>-2104</v>
      </c>
      <c r="U85" s="93"/>
      <c r="V85" s="245">
        <v>-2103</v>
      </c>
      <c r="W85" s="408"/>
      <c r="X85" s="245">
        <v>-2104</v>
      </c>
      <c r="Y85" s="430"/>
      <c r="Z85" s="491">
        <v>-2104</v>
      </c>
      <c r="AA85" s="430"/>
      <c r="AB85" s="491">
        <v>-2105</v>
      </c>
      <c r="AC85" s="430"/>
      <c r="AD85" s="541">
        <v>-2104</v>
      </c>
      <c r="AE85" s="432"/>
      <c r="AF85" s="491">
        <v>-2104</v>
      </c>
      <c r="AG85" s="408"/>
      <c r="AH85" s="245">
        <v>-2103</v>
      </c>
      <c r="AI85" s="408"/>
      <c r="AJ85" s="245">
        <v>-2103</v>
      </c>
      <c r="AK85" s="408"/>
      <c r="AL85" s="245">
        <v>-2628</v>
      </c>
      <c r="AM85" s="408"/>
      <c r="AN85" s="245">
        <v>-2539</v>
      </c>
      <c r="AO85" s="408"/>
      <c r="AP85" s="245">
        <v>-5202</v>
      </c>
      <c r="AQ85" s="408"/>
      <c r="AR85" s="245">
        <v>-5128</v>
      </c>
      <c r="AS85" s="408"/>
      <c r="AT85" s="245">
        <v>-5643</v>
      </c>
      <c r="AU85" s="408"/>
      <c r="AV85" s="245">
        <v>-6592</v>
      </c>
      <c r="AW85" s="430"/>
      <c r="AX85" s="491">
        <v>-7704</v>
      </c>
      <c r="AY85" s="338"/>
      <c r="AZ85" s="648"/>
      <c r="BA85" s="634"/>
      <c r="BB85" s="108"/>
      <c r="BC85" s="93"/>
    </row>
    <row r="86" spans="1:55" s="32" customFormat="1">
      <c r="A86" s="715" t="s">
        <v>26</v>
      </c>
      <c r="B86" s="716"/>
      <c r="C86" s="663"/>
      <c r="D86" s="703">
        <v>50776</v>
      </c>
      <c r="E86" s="704"/>
      <c r="F86" s="703">
        <v>53371</v>
      </c>
      <c r="G86" s="704"/>
      <c r="H86" s="703">
        <v>38270</v>
      </c>
      <c r="I86" s="704"/>
      <c r="J86" s="703">
        <v>34228</v>
      </c>
      <c r="K86" s="704"/>
      <c r="L86" s="703">
        <v>31823</v>
      </c>
      <c r="M86" s="704"/>
      <c r="N86" s="703">
        <v>18360</v>
      </c>
      <c r="O86" s="704"/>
      <c r="P86" s="703">
        <v>31519</v>
      </c>
      <c r="Q86" s="704"/>
      <c r="R86" s="703">
        <v>36727</v>
      </c>
      <c r="S86" s="704"/>
      <c r="T86" s="703">
        <v>39642</v>
      </c>
      <c r="U86" s="705"/>
      <c r="V86" s="703">
        <v>28159</v>
      </c>
      <c r="W86" s="705"/>
      <c r="X86" s="703">
        <v>25349</v>
      </c>
      <c r="Y86" s="704"/>
      <c r="Z86" s="706">
        <v>27416</v>
      </c>
      <c r="AA86" s="704"/>
      <c r="AB86" s="706">
        <v>32461</v>
      </c>
      <c r="AC86" s="704"/>
      <c r="AD86" s="706">
        <v>41236</v>
      </c>
      <c r="AE86" s="704"/>
      <c r="AF86" s="706">
        <v>43276</v>
      </c>
      <c r="AG86" s="705"/>
      <c r="AH86" s="703">
        <v>45658</v>
      </c>
      <c r="AI86" s="705"/>
      <c r="AJ86" s="703">
        <v>36921</v>
      </c>
      <c r="AK86" s="705"/>
      <c r="AL86" s="703">
        <v>39580</v>
      </c>
      <c r="AM86" s="705"/>
      <c r="AN86" s="703">
        <v>42972</v>
      </c>
      <c r="AO86" s="705"/>
      <c r="AP86" s="703">
        <v>40541</v>
      </c>
      <c r="AQ86" s="705"/>
      <c r="AR86" s="703">
        <v>61367</v>
      </c>
      <c r="AS86" s="705"/>
      <c r="AT86" s="703">
        <v>52505</v>
      </c>
      <c r="AU86" s="705"/>
      <c r="AV86" s="703">
        <v>62297</v>
      </c>
      <c r="AW86" s="704"/>
      <c r="AX86" s="706">
        <v>58444</v>
      </c>
      <c r="AY86" s="707"/>
      <c r="AZ86" s="625"/>
      <c r="BA86" s="626"/>
      <c r="BB86" s="706"/>
      <c r="BC86" s="704"/>
    </row>
    <row r="87" spans="1:55" ht="9.9" customHeight="1">
      <c r="A87" s="47"/>
      <c r="B87" s="46"/>
      <c r="C87" s="46"/>
      <c r="D87" s="110"/>
      <c r="E87" s="111"/>
      <c r="F87" s="110"/>
      <c r="G87" s="111"/>
      <c r="H87" s="110"/>
      <c r="I87" s="111"/>
      <c r="J87" s="110"/>
      <c r="K87" s="111"/>
      <c r="L87" s="149"/>
      <c r="M87" s="150"/>
      <c r="N87" s="110"/>
      <c r="O87" s="111"/>
      <c r="P87" s="110"/>
      <c r="Q87" s="111"/>
      <c r="R87" s="110"/>
      <c r="S87" s="111"/>
      <c r="T87" s="110"/>
      <c r="U87" s="111"/>
      <c r="V87" s="110"/>
      <c r="W87" s="111"/>
      <c r="X87" s="110"/>
      <c r="Y87" s="111"/>
      <c r="Z87" s="492"/>
      <c r="AA87" s="493"/>
      <c r="AB87" s="492"/>
      <c r="AC87" s="493"/>
      <c r="AD87" s="492"/>
      <c r="AE87" s="493"/>
      <c r="AF87" s="492"/>
      <c r="AG87" s="493"/>
      <c r="AH87" s="492"/>
      <c r="AI87" s="493"/>
      <c r="AJ87" s="492"/>
      <c r="AK87" s="493"/>
      <c r="AL87" s="492"/>
      <c r="AM87" s="493"/>
      <c r="AN87" s="492"/>
      <c r="AO87" s="493"/>
      <c r="AP87" s="781"/>
      <c r="AQ87" s="782"/>
      <c r="AR87" s="781"/>
      <c r="AS87" s="782"/>
      <c r="AT87" s="492"/>
      <c r="AU87" s="493"/>
      <c r="AV87" s="910"/>
      <c r="AW87" s="911"/>
      <c r="AX87" s="492"/>
      <c r="AY87" s="493"/>
      <c r="AZ87" s="492"/>
      <c r="BA87" s="493"/>
      <c r="BB87" s="110"/>
      <c r="BC87" s="111"/>
    </row>
    <row r="88" spans="1:55" s="48" customFormat="1" ht="54.9" customHeight="1">
      <c r="A88" s="3" t="s">
        <v>104</v>
      </c>
      <c r="B88" s="2"/>
      <c r="C88" s="2"/>
      <c r="D88" s="992" t="s">
        <v>316</v>
      </c>
      <c r="E88" s="993"/>
      <c r="F88" s="992" t="s">
        <v>106</v>
      </c>
      <c r="G88" s="993"/>
      <c r="H88" s="992" t="s">
        <v>317</v>
      </c>
      <c r="I88" s="993"/>
      <c r="J88" s="992" t="s">
        <v>318</v>
      </c>
      <c r="K88" s="993"/>
      <c r="L88" s="535"/>
      <c r="M88" s="537"/>
      <c r="N88" s="992" t="s">
        <v>312</v>
      </c>
      <c r="O88" s="993"/>
      <c r="P88" s="992" t="s">
        <v>313</v>
      </c>
      <c r="Q88" s="993"/>
      <c r="R88" s="992" t="s">
        <v>274</v>
      </c>
      <c r="S88" s="993"/>
      <c r="T88" s="997" t="s">
        <v>340</v>
      </c>
      <c r="U88" s="994"/>
      <c r="V88" s="997"/>
      <c r="W88" s="996"/>
      <c r="X88" s="997"/>
      <c r="Y88" s="999"/>
      <c r="Z88" s="994" t="s">
        <v>354</v>
      </c>
      <c r="AA88" s="995"/>
      <c r="AB88" s="994" t="s">
        <v>399</v>
      </c>
      <c r="AC88" s="995"/>
      <c r="AD88" s="994" t="s">
        <v>310</v>
      </c>
      <c r="AE88" s="995"/>
      <c r="AF88" s="994" t="s">
        <v>327</v>
      </c>
      <c r="AG88" s="996"/>
      <c r="AH88" s="997" t="s">
        <v>339</v>
      </c>
      <c r="AI88" s="998"/>
      <c r="AJ88" s="997" t="s">
        <v>352</v>
      </c>
      <c r="AK88" s="998"/>
      <c r="AL88" s="997" t="s">
        <v>364</v>
      </c>
      <c r="AM88" s="998"/>
      <c r="AN88" s="997" t="s">
        <v>390</v>
      </c>
      <c r="AO88" s="998"/>
      <c r="AP88" s="997" t="s">
        <v>400</v>
      </c>
      <c r="AQ88" s="998"/>
      <c r="AR88" s="997" t="s">
        <v>405</v>
      </c>
      <c r="AS88" s="998"/>
      <c r="AT88" s="1000" t="s">
        <v>486</v>
      </c>
      <c r="AU88" s="1001"/>
      <c r="AV88" s="1000" t="s">
        <v>498</v>
      </c>
      <c r="AW88" s="1008"/>
      <c r="AX88" s="1001"/>
      <c r="AY88" s="1006"/>
      <c r="AZ88" s="649"/>
      <c r="BA88" s="650"/>
      <c r="BB88" s="539"/>
      <c r="BC88" s="537"/>
    </row>
    <row r="89" spans="1:55" s="32" customFormat="1" ht="54.9" customHeight="1">
      <c r="A89" s="3" t="s">
        <v>110</v>
      </c>
      <c r="B89" s="2"/>
      <c r="C89" s="2"/>
      <c r="D89" s="992" t="s">
        <v>111</v>
      </c>
      <c r="E89" s="993"/>
      <c r="F89" s="992" t="s">
        <v>112</v>
      </c>
      <c r="G89" s="993"/>
      <c r="H89" s="992" t="s">
        <v>113</v>
      </c>
      <c r="I89" s="993"/>
      <c r="J89" s="535"/>
      <c r="K89" s="540"/>
      <c r="L89" s="992" t="s">
        <v>271</v>
      </c>
      <c r="M89" s="993"/>
      <c r="N89" s="992" t="s">
        <v>278</v>
      </c>
      <c r="O89" s="993"/>
      <c r="P89" s="997" t="s">
        <v>209</v>
      </c>
      <c r="Q89" s="999"/>
      <c r="R89" s="992"/>
      <c r="S89" s="993"/>
      <c r="T89" s="997"/>
      <c r="U89" s="994"/>
      <c r="V89" s="997" t="s">
        <v>114</v>
      </c>
      <c r="W89" s="994"/>
      <c r="X89" s="997"/>
      <c r="Y89" s="999"/>
      <c r="Z89" s="994"/>
      <c r="AA89" s="999"/>
      <c r="AB89" s="994" t="s">
        <v>277</v>
      </c>
      <c r="AC89" s="999"/>
      <c r="AD89" s="994" t="s">
        <v>401</v>
      </c>
      <c r="AE89" s="999"/>
      <c r="AF89" s="997" t="s">
        <v>329</v>
      </c>
      <c r="AG89" s="994"/>
      <c r="AH89" s="997"/>
      <c r="AI89" s="994"/>
      <c r="AJ89" s="997" t="s">
        <v>353</v>
      </c>
      <c r="AK89" s="994"/>
      <c r="AL89" s="997"/>
      <c r="AM89" s="994"/>
      <c r="AN89" s="997" t="s">
        <v>388</v>
      </c>
      <c r="AO89" s="994"/>
      <c r="AP89" s="997" t="s">
        <v>397</v>
      </c>
      <c r="AQ89" s="994"/>
      <c r="AR89" s="997" t="s">
        <v>406</v>
      </c>
      <c r="AS89" s="994"/>
      <c r="AT89" s="997" t="s">
        <v>487</v>
      </c>
      <c r="AU89" s="994"/>
      <c r="AV89" s="997"/>
      <c r="AW89" s="999"/>
      <c r="AX89" s="994"/>
      <c r="AY89" s="1007"/>
      <c r="AZ89" s="1003"/>
      <c r="BA89" s="1004"/>
      <c r="BB89" s="1009"/>
      <c r="BC89" s="993"/>
    </row>
    <row r="90" spans="1:55" s="32" customFormat="1">
      <c r="A90" s="3" t="s">
        <v>115</v>
      </c>
      <c r="B90" s="38"/>
      <c r="C90" s="38"/>
      <c r="D90" s="113">
        <v>682</v>
      </c>
      <c r="E90" s="50"/>
      <c r="F90" s="113">
        <v>725</v>
      </c>
      <c r="G90" s="50"/>
      <c r="H90" s="113">
        <v>729</v>
      </c>
      <c r="I90" s="50"/>
      <c r="J90" s="113">
        <v>769</v>
      </c>
      <c r="K90" s="50"/>
      <c r="L90" s="113">
        <v>748</v>
      </c>
      <c r="M90" s="50"/>
      <c r="N90" s="113">
        <v>752</v>
      </c>
      <c r="O90" s="50"/>
      <c r="P90" s="113">
        <v>753</v>
      </c>
      <c r="Q90" s="50"/>
      <c r="R90" s="113">
        <v>744</v>
      </c>
      <c r="S90" s="50"/>
      <c r="T90" s="246">
        <v>785</v>
      </c>
      <c r="U90" s="50"/>
      <c r="V90" s="246">
        <v>815</v>
      </c>
      <c r="W90" s="414"/>
      <c r="X90" s="246">
        <v>818</v>
      </c>
      <c r="Y90" s="436"/>
      <c r="Z90" s="494">
        <v>812</v>
      </c>
      <c r="AA90" s="436"/>
      <c r="AB90" s="494">
        <v>826</v>
      </c>
      <c r="AC90" s="436"/>
      <c r="AD90" s="494">
        <v>864</v>
      </c>
      <c r="AE90" s="436"/>
      <c r="AF90" s="494">
        <v>873</v>
      </c>
      <c r="AG90" s="414"/>
      <c r="AH90" s="246">
        <v>905</v>
      </c>
      <c r="AI90" s="414"/>
      <c r="AJ90" s="246">
        <v>916</v>
      </c>
      <c r="AK90" s="414"/>
      <c r="AL90" s="246">
        <v>922</v>
      </c>
      <c r="AM90" s="414"/>
      <c r="AN90" s="246">
        <v>961</v>
      </c>
      <c r="AO90" s="414"/>
      <c r="AP90" s="246">
        <v>971</v>
      </c>
      <c r="AQ90" s="414"/>
      <c r="AR90" s="246">
        <v>1012</v>
      </c>
      <c r="AS90" s="414"/>
      <c r="AT90" s="246">
        <v>1032</v>
      </c>
      <c r="AU90" s="414"/>
      <c r="AV90" s="246">
        <v>1048</v>
      </c>
      <c r="AW90" s="436"/>
      <c r="AX90" s="494">
        <v>1082</v>
      </c>
      <c r="AY90" s="342"/>
      <c r="AZ90" s="651"/>
      <c r="BA90" s="652"/>
      <c r="BB90" s="112"/>
      <c r="BC90" s="50"/>
    </row>
    <row r="91" spans="1:55">
      <c r="A91" s="717" t="s">
        <v>116</v>
      </c>
      <c r="B91" s="721"/>
      <c r="C91" s="721"/>
      <c r="D91" s="722">
        <v>753</v>
      </c>
      <c r="E91" s="723"/>
      <c r="F91" s="722">
        <v>758</v>
      </c>
      <c r="G91" s="723"/>
      <c r="H91" s="722">
        <v>758</v>
      </c>
      <c r="I91" s="723"/>
      <c r="J91" s="722">
        <v>748</v>
      </c>
      <c r="K91" s="723"/>
      <c r="L91" s="722">
        <v>781</v>
      </c>
      <c r="M91" s="723"/>
      <c r="N91" s="722">
        <v>861</v>
      </c>
      <c r="O91" s="723"/>
      <c r="P91" s="722">
        <v>901</v>
      </c>
      <c r="Q91" s="723"/>
      <c r="R91" s="722">
        <v>916</v>
      </c>
      <c r="S91" s="723"/>
      <c r="T91" s="722">
        <v>917</v>
      </c>
      <c r="U91" s="724"/>
      <c r="V91" s="722">
        <v>940</v>
      </c>
      <c r="W91" s="724"/>
      <c r="X91" s="722">
        <v>988</v>
      </c>
      <c r="Y91" s="723"/>
      <c r="Z91" s="725">
        <v>983</v>
      </c>
      <c r="AA91" s="723"/>
      <c r="AB91" s="725">
        <v>985</v>
      </c>
      <c r="AC91" s="723"/>
      <c r="AD91" s="725">
        <v>1007</v>
      </c>
      <c r="AE91" s="723"/>
      <c r="AF91" s="725">
        <v>1043</v>
      </c>
      <c r="AG91" s="724"/>
      <c r="AH91" s="722">
        <v>1047</v>
      </c>
      <c r="AI91" s="724"/>
      <c r="AJ91" s="722">
        <v>1033</v>
      </c>
      <c r="AK91" s="724"/>
      <c r="AL91" s="722">
        <v>1017</v>
      </c>
      <c r="AM91" s="724"/>
      <c r="AN91" s="722">
        <v>1067</v>
      </c>
      <c r="AO91" s="724"/>
      <c r="AP91" s="722">
        <v>1103</v>
      </c>
      <c r="AQ91" s="724"/>
      <c r="AR91" s="722">
        <v>1171</v>
      </c>
      <c r="AS91" s="724"/>
      <c r="AT91" s="722">
        <v>1176</v>
      </c>
      <c r="AU91" s="724"/>
      <c r="AV91" s="722">
        <v>1164</v>
      </c>
      <c r="AW91" s="723"/>
      <c r="AX91" s="725">
        <v>1166</v>
      </c>
      <c r="AY91" s="726"/>
      <c r="AZ91" s="653"/>
      <c r="BA91" s="654"/>
      <c r="BB91" s="725"/>
      <c r="BC91" s="723"/>
    </row>
    <row r="92" spans="1:55" s="32" customFormat="1">
      <c r="A92" s="670"/>
      <c r="B92" s="2" t="s">
        <v>175</v>
      </c>
      <c r="C92" s="38"/>
      <c r="D92" s="115">
        <v>606</v>
      </c>
      <c r="E92" s="50"/>
      <c r="F92" s="115">
        <v>610</v>
      </c>
      <c r="G92" s="50"/>
      <c r="H92" s="115">
        <v>610</v>
      </c>
      <c r="I92" s="50"/>
      <c r="J92" s="115">
        <v>598</v>
      </c>
      <c r="K92" s="50"/>
      <c r="L92" s="115">
        <v>629</v>
      </c>
      <c r="M92" s="50"/>
      <c r="N92" s="115">
        <v>701</v>
      </c>
      <c r="O92" s="50"/>
      <c r="P92" s="115">
        <v>735</v>
      </c>
      <c r="Q92" s="50"/>
      <c r="R92" s="115">
        <v>728</v>
      </c>
      <c r="S92" s="50"/>
      <c r="T92" s="247">
        <v>730</v>
      </c>
      <c r="U92" s="50"/>
      <c r="V92" s="247">
        <v>744</v>
      </c>
      <c r="W92" s="414"/>
      <c r="X92" s="247">
        <v>766</v>
      </c>
      <c r="Y92" s="436"/>
      <c r="Z92" s="495">
        <v>762</v>
      </c>
      <c r="AA92" s="436"/>
      <c r="AB92" s="495">
        <v>738</v>
      </c>
      <c r="AC92" s="436"/>
      <c r="AD92" s="495">
        <v>761</v>
      </c>
      <c r="AE92" s="436"/>
      <c r="AF92" s="495">
        <v>793</v>
      </c>
      <c r="AG92" s="414"/>
      <c r="AH92" s="247">
        <v>790</v>
      </c>
      <c r="AI92" s="414"/>
      <c r="AJ92" s="247">
        <v>778</v>
      </c>
      <c r="AK92" s="414"/>
      <c r="AL92" s="247">
        <v>767</v>
      </c>
      <c r="AM92" s="414"/>
      <c r="AN92" s="247">
        <v>818</v>
      </c>
      <c r="AO92" s="414"/>
      <c r="AP92" s="247">
        <v>843</v>
      </c>
      <c r="AQ92" s="414"/>
      <c r="AR92" s="247">
        <v>887</v>
      </c>
      <c r="AS92" s="414"/>
      <c r="AT92" s="247">
        <v>899</v>
      </c>
      <c r="AU92" s="414"/>
      <c r="AV92" s="247">
        <v>895</v>
      </c>
      <c r="AW92" s="436"/>
      <c r="AX92" s="495">
        <v>897</v>
      </c>
      <c r="AY92" s="342"/>
      <c r="AZ92" s="655"/>
      <c r="BA92" s="652"/>
      <c r="BB92" s="114"/>
      <c r="BC92" s="50"/>
    </row>
    <row r="93" spans="1:55" s="59" customFormat="1">
      <c r="A93" s="718" t="s">
        <v>78</v>
      </c>
      <c r="B93" s="727"/>
      <c r="C93" s="727"/>
      <c r="D93" s="728">
        <v>2819</v>
      </c>
      <c r="E93" s="729"/>
      <c r="F93" s="728">
        <v>2791</v>
      </c>
      <c r="G93" s="729"/>
      <c r="H93" s="728">
        <v>2692</v>
      </c>
      <c r="I93" s="729"/>
      <c r="J93" s="728">
        <v>2593</v>
      </c>
      <c r="K93" s="729"/>
      <c r="L93" s="728">
        <v>2556</v>
      </c>
      <c r="M93" s="729"/>
      <c r="N93" s="728">
        <v>2463</v>
      </c>
      <c r="O93" s="729"/>
      <c r="P93" s="728">
        <v>2596</v>
      </c>
      <c r="Q93" s="729"/>
      <c r="R93" s="728">
        <v>2599</v>
      </c>
      <c r="S93" s="729"/>
      <c r="T93" s="728">
        <v>2713</v>
      </c>
      <c r="U93" s="730"/>
      <c r="V93" s="728">
        <v>3303</v>
      </c>
      <c r="W93" s="730"/>
      <c r="X93" s="728">
        <v>4283</v>
      </c>
      <c r="Y93" s="729"/>
      <c r="Z93" s="730">
        <v>4386</v>
      </c>
      <c r="AA93" s="729"/>
      <c r="AB93" s="730">
        <v>4471</v>
      </c>
      <c r="AC93" s="729"/>
      <c r="AD93" s="730">
        <v>4441</v>
      </c>
      <c r="AE93" s="729"/>
      <c r="AF93" s="730">
        <v>4452</v>
      </c>
      <c r="AG93" s="730"/>
      <c r="AH93" s="728">
        <v>4499</v>
      </c>
      <c r="AI93" s="730"/>
      <c r="AJ93" s="728">
        <v>4419</v>
      </c>
      <c r="AK93" s="730"/>
      <c r="AL93" s="728">
        <v>4463</v>
      </c>
      <c r="AM93" s="730"/>
      <c r="AN93" s="728">
        <v>4466</v>
      </c>
      <c r="AO93" s="730"/>
      <c r="AP93" s="728">
        <v>4625</v>
      </c>
      <c r="AQ93" s="804"/>
      <c r="AR93" s="728">
        <v>4598</v>
      </c>
      <c r="AS93" s="804"/>
      <c r="AT93" s="728">
        <v>4732</v>
      </c>
      <c r="AU93" s="730"/>
      <c r="AV93" s="728">
        <v>4708</v>
      </c>
      <c r="AW93" s="729"/>
      <c r="AX93" s="730">
        <v>4922</v>
      </c>
      <c r="AY93" s="731"/>
      <c r="AZ93" s="656"/>
      <c r="BA93" s="657"/>
      <c r="BB93" s="730"/>
      <c r="BC93" s="729"/>
    </row>
    <row r="94" spans="1:55" s="62" customFormat="1">
      <c r="A94" s="719"/>
      <c r="B94" s="60" t="s">
        <v>29</v>
      </c>
      <c r="C94" s="61"/>
      <c r="D94" s="119">
        <v>2285</v>
      </c>
      <c r="E94" s="118"/>
      <c r="F94" s="119">
        <v>2224</v>
      </c>
      <c r="G94" s="118"/>
      <c r="H94" s="119">
        <v>2126</v>
      </c>
      <c r="I94" s="118"/>
      <c r="J94" s="119">
        <v>2051</v>
      </c>
      <c r="K94" s="118"/>
      <c r="L94" s="119">
        <v>2009</v>
      </c>
      <c r="M94" s="118"/>
      <c r="N94" s="119">
        <v>1949</v>
      </c>
      <c r="O94" s="118"/>
      <c r="P94" s="119">
        <v>2093</v>
      </c>
      <c r="Q94" s="118"/>
      <c r="R94" s="119">
        <v>2074</v>
      </c>
      <c r="S94" s="118"/>
      <c r="T94" s="248">
        <v>2189</v>
      </c>
      <c r="U94" s="118"/>
      <c r="V94" s="248">
        <v>2803</v>
      </c>
      <c r="W94" s="415"/>
      <c r="X94" s="248">
        <v>3820</v>
      </c>
      <c r="Y94" s="437"/>
      <c r="Z94" s="415">
        <v>3928</v>
      </c>
      <c r="AA94" s="437"/>
      <c r="AB94" s="415">
        <v>4026</v>
      </c>
      <c r="AC94" s="437"/>
      <c r="AD94" s="415">
        <v>4013</v>
      </c>
      <c r="AE94" s="437"/>
      <c r="AF94" s="415">
        <v>4050</v>
      </c>
      <c r="AG94" s="415"/>
      <c r="AH94" s="248">
        <v>4120</v>
      </c>
      <c r="AI94" s="415"/>
      <c r="AJ94" s="248">
        <v>4048</v>
      </c>
      <c r="AK94" s="415"/>
      <c r="AL94" s="248">
        <v>4096</v>
      </c>
      <c r="AM94" s="415"/>
      <c r="AN94" s="248">
        <v>4106</v>
      </c>
      <c r="AO94" s="415"/>
      <c r="AP94" s="248">
        <v>4255</v>
      </c>
      <c r="AQ94" s="805"/>
      <c r="AR94" s="248">
        <v>4229</v>
      </c>
      <c r="AS94" s="805"/>
      <c r="AT94" s="248">
        <v>4362</v>
      </c>
      <c r="AU94" s="415"/>
      <c r="AV94" s="248">
        <v>4353</v>
      </c>
      <c r="AW94" s="437"/>
      <c r="AX94" s="415">
        <v>4560</v>
      </c>
      <c r="AY94" s="341"/>
      <c r="AZ94" s="658"/>
      <c r="BA94" s="659"/>
      <c r="BB94" s="117"/>
      <c r="BC94" s="118"/>
    </row>
    <row r="95" spans="1:55" s="62" customFormat="1">
      <c r="A95" s="719"/>
      <c r="B95" s="60" t="s">
        <v>35</v>
      </c>
      <c r="C95" s="61"/>
      <c r="D95" s="119">
        <v>474</v>
      </c>
      <c r="E95" s="118"/>
      <c r="F95" s="119">
        <v>502</v>
      </c>
      <c r="G95" s="118"/>
      <c r="H95" s="119">
        <v>502</v>
      </c>
      <c r="I95" s="118"/>
      <c r="J95" s="119">
        <v>482</v>
      </c>
      <c r="K95" s="118"/>
      <c r="L95" s="119">
        <v>482</v>
      </c>
      <c r="M95" s="118"/>
      <c r="N95" s="119">
        <v>446</v>
      </c>
      <c r="O95" s="118"/>
      <c r="P95" s="119">
        <v>434</v>
      </c>
      <c r="Q95" s="118"/>
      <c r="R95" s="119">
        <v>451</v>
      </c>
      <c r="S95" s="118"/>
      <c r="T95" s="248">
        <v>450</v>
      </c>
      <c r="U95" s="118"/>
      <c r="V95" s="248">
        <v>429</v>
      </c>
      <c r="W95" s="415"/>
      <c r="X95" s="248">
        <v>396</v>
      </c>
      <c r="Y95" s="437"/>
      <c r="Z95" s="415">
        <v>387</v>
      </c>
      <c r="AA95" s="437"/>
      <c r="AB95" s="415">
        <v>372</v>
      </c>
      <c r="AC95" s="437"/>
      <c r="AD95" s="415">
        <v>354</v>
      </c>
      <c r="AE95" s="437"/>
      <c r="AF95" s="415">
        <v>329</v>
      </c>
      <c r="AG95" s="415"/>
      <c r="AH95" s="248">
        <v>308</v>
      </c>
      <c r="AI95" s="415"/>
      <c r="AJ95" s="248">
        <v>298</v>
      </c>
      <c r="AK95" s="415"/>
      <c r="AL95" s="248">
        <v>295</v>
      </c>
      <c r="AM95" s="415"/>
      <c r="AN95" s="248">
        <v>286</v>
      </c>
      <c r="AO95" s="415"/>
      <c r="AP95" s="248">
        <v>297</v>
      </c>
      <c r="AQ95" s="805"/>
      <c r="AR95" s="248">
        <v>288</v>
      </c>
      <c r="AS95" s="805"/>
      <c r="AT95" s="248">
        <v>290</v>
      </c>
      <c r="AU95" s="415"/>
      <c r="AV95" s="248">
        <v>264</v>
      </c>
      <c r="AW95" s="437"/>
      <c r="AX95" s="415">
        <v>258</v>
      </c>
      <c r="AY95" s="341"/>
      <c r="AZ95" s="658"/>
      <c r="BA95" s="659"/>
      <c r="BB95" s="117"/>
      <c r="BC95" s="118"/>
    </row>
    <row r="96" spans="1:55" s="62" customFormat="1">
      <c r="A96" s="720"/>
      <c r="B96" s="60" t="s">
        <v>36</v>
      </c>
      <c r="C96" s="61"/>
      <c r="D96" s="119">
        <v>60</v>
      </c>
      <c r="E96" s="118"/>
      <c r="F96" s="119">
        <v>65</v>
      </c>
      <c r="G96" s="118"/>
      <c r="H96" s="119">
        <v>64</v>
      </c>
      <c r="I96" s="118"/>
      <c r="J96" s="119">
        <v>60</v>
      </c>
      <c r="K96" s="118"/>
      <c r="L96" s="119">
        <v>65</v>
      </c>
      <c r="M96" s="118"/>
      <c r="N96" s="119">
        <v>68</v>
      </c>
      <c r="O96" s="118"/>
      <c r="P96" s="119">
        <v>69</v>
      </c>
      <c r="Q96" s="118"/>
      <c r="R96" s="119">
        <v>74</v>
      </c>
      <c r="S96" s="118"/>
      <c r="T96" s="248">
        <v>74</v>
      </c>
      <c r="U96" s="118"/>
      <c r="V96" s="248">
        <v>71</v>
      </c>
      <c r="W96" s="415"/>
      <c r="X96" s="248">
        <v>67</v>
      </c>
      <c r="Y96" s="437"/>
      <c r="Z96" s="415">
        <v>71</v>
      </c>
      <c r="AA96" s="437"/>
      <c r="AB96" s="415">
        <v>73</v>
      </c>
      <c r="AC96" s="437"/>
      <c r="AD96" s="415">
        <f>AD93-AD94-AD95</f>
        <v>74</v>
      </c>
      <c r="AE96" s="437"/>
      <c r="AF96" s="415">
        <f>AF93-AF94-AF95</f>
        <v>73</v>
      </c>
      <c r="AG96" s="415"/>
      <c r="AH96" s="248">
        <f>AH93-AH94-AH95</f>
        <v>71</v>
      </c>
      <c r="AI96" s="415"/>
      <c r="AJ96" s="248">
        <f>AJ93-AJ94-AJ95</f>
        <v>73</v>
      </c>
      <c r="AK96" s="415"/>
      <c r="AL96" s="248">
        <f>AL93-AL94-AL95</f>
        <v>72</v>
      </c>
      <c r="AM96" s="415"/>
      <c r="AN96" s="248">
        <v>74</v>
      </c>
      <c r="AO96" s="415"/>
      <c r="AP96" s="248">
        <v>73</v>
      </c>
      <c r="AQ96" s="805"/>
      <c r="AR96" s="248">
        <v>81</v>
      </c>
      <c r="AS96" s="805"/>
      <c r="AT96" s="248">
        <v>80</v>
      </c>
      <c r="AU96" s="415"/>
      <c r="AV96" s="248">
        <v>91</v>
      </c>
      <c r="AW96" s="437"/>
      <c r="AX96" s="415">
        <v>104</v>
      </c>
      <c r="AY96" s="341"/>
      <c r="AZ96" s="658"/>
      <c r="BA96" s="659"/>
      <c r="BB96" s="117"/>
      <c r="BC96" s="118"/>
    </row>
  </sheetData>
  <mergeCells count="238">
    <mergeCell ref="AX89:AY89"/>
    <mergeCell ref="AZ89:BA89"/>
    <mergeCell ref="AZ8:BA8"/>
    <mergeCell ref="AZ7:BA7"/>
    <mergeCell ref="AZ5:BA5"/>
    <mergeCell ref="BB89:BC89"/>
    <mergeCell ref="BB4:BC4"/>
    <mergeCell ref="BB5:BC5"/>
    <mergeCell ref="BB6:BC6"/>
    <mergeCell ref="BB7:BC7"/>
    <mergeCell ref="BB8:BC8"/>
    <mergeCell ref="AZ42:BA42"/>
    <mergeCell ref="AZ47:BA47"/>
    <mergeCell ref="AZ6:BA6"/>
    <mergeCell ref="AZ4:BA4"/>
    <mergeCell ref="BB47:BC47"/>
    <mergeCell ref="BB77:BC77"/>
    <mergeCell ref="AX88:AY88"/>
    <mergeCell ref="AX6:AY6"/>
    <mergeCell ref="AX4:AY4"/>
    <mergeCell ref="AT77:AU77"/>
    <mergeCell ref="AV77:AW77"/>
    <mergeCell ref="AX77:AY77"/>
    <mergeCell ref="AZ77:BA77"/>
    <mergeCell ref="AN77:AO77"/>
    <mergeCell ref="AP77:AQ77"/>
    <mergeCell ref="AR77:AS77"/>
    <mergeCell ref="AV47:AW47"/>
    <mergeCell ref="AX47:AY47"/>
    <mergeCell ref="AR47:AS47"/>
    <mergeCell ref="AT47:AU47"/>
    <mergeCell ref="AN47:AO47"/>
    <mergeCell ref="AP47:AQ47"/>
    <mergeCell ref="AR88:AS88"/>
    <mergeCell ref="AT88:AU88"/>
    <mergeCell ref="AP89:AQ89"/>
    <mergeCell ref="AR89:AS89"/>
    <mergeCell ref="AT89:AU89"/>
    <mergeCell ref="AJ88:AK88"/>
    <mergeCell ref="AL88:AM88"/>
    <mergeCell ref="AN88:AO88"/>
    <mergeCell ref="R88:S88"/>
    <mergeCell ref="T88:U88"/>
    <mergeCell ref="V88:W88"/>
    <mergeCell ref="X88:Y88"/>
    <mergeCell ref="Z88:AA88"/>
    <mergeCell ref="AB88:AC88"/>
    <mergeCell ref="AV88:AW88"/>
    <mergeCell ref="AV89:AW89"/>
    <mergeCell ref="D89:E89"/>
    <mergeCell ref="F89:G89"/>
    <mergeCell ref="H89:I89"/>
    <mergeCell ref="L89:M89"/>
    <mergeCell ref="N89:O89"/>
    <mergeCell ref="P89:Q89"/>
    <mergeCell ref="AD88:AE88"/>
    <mergeCell ref="AF88:AG88"/>
    <mergeCell ref="AH88:AI88"/>
    <mergeCell ref="R89:S89"/>
    <mergeCell ref="T89:U89"/>
    <mergeCell ref="V89:W89"/>
    <mergeCell ref="X89:Y89"/>
    <mergeCell ref="Z89:AA89"/>
    <mergeCell ref="AB89:AC89"/>
    <mergeCell ref="AD89:AE89"/>
    <mergeCell ref="AF89:AG89"/>
    <mergeCell ref="AH89:AI89"/>
    <mergeCell ref="AJ89:AK89"/>
    <mergeCell ref="AL89:AM89"/>
    <mergeCell ref="AN89:AO89"/>
    <mergeCell ref="AP88:AQ88"/>
    <mergeCell ref="AH77:AI77"/>
    <mergeCell ref="AJ77:AK77"/>
    <mergeCell ref="AL77:AM77"/>
    <mergeCell ref="V77:W77"/>
    <mergeCell ref="X77:Y77"/>
    <mergeCell ref="Z77:AA77"/>
    <mergeCell ref="AB77:AC77"/>
    <mergeCell ref="AD77:AE77"/>
    <mergeCell ref="AF77:AG77"/>
    <mergeCell ref="AD47:AE47"/>
    <mergeCell ref="AF47:AG47"/>
    <mergeCell ref="D88:E88"/>
    <mergeCell ref="F88:G88"/>
    <mergeCell ref="H88:I88"/>
    <mergeCell ref="J88:K88"/>
    <mergeCell ref="N88:O88"/>
    <mergeCell ref="P88:Q88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D47:E47"/>
    <mergeCell ref="F47:G47"/>
    <mergeCell ref="H47:I47"/>
    <mergeCell ref="V8:W8"/>
    <mergeCell ref="X8:Y8"/>
    <mergeCell ref="Z8:AA8"/>
    <mergeCell ref="AH47:AI47"/>
    <mergeCell ref="AH8:AI8"/>
    <mergeCell ref="AV42:AW42"/>
    <mergeCell ref="AX42:AY42"/>
    <mergeCell ref="AN8:AO8"/>
    <mergeCell ref="AP8:AQ8"/>
    <mergeCell ref="AR8:AS8"/>
    <mergeCell ref="AT8:AU8"/>
    <mergeCell ref="AV8:AW8"/>
    <mergeCell ref="AX8:AY8"/>
    <mergeCell ref="AT42:AU42"/>
    <mergeCell ref="AL42:AM42"/>
    <mergeCell ref="AN42:AO42"/>
    <mergeCell ref="AP42:AQ42"/>
    <mergeCell ref="AR42:AS42"/>
    <mergeCell ref="AJ47:AK47"/>
    <mergeCell ref="AL47:AM47"/>
    <mergeCell ref="V47:W47"/>
    <mergeCell ref="X47:Y47"/>
    <mergeCell ref="Z47:AA47"/>
    <mergeCell ref="AB47:AC47"/>
    <mergeCell ref="D8:E8"/>
    <mergeCell ref="F8:G8"/>
    <mergeCell ref="H8:I8"/>
    <mergeCell ref="J8:K8"/>
    <mergeCell ref="L8:M8"/>
    <mergeCell ref="P47:Q47"/>
    <mergeCell ref="R47:S47"/>
    <mergeCell ref="T47:U47"/>
    <mergeCell ref="AN7:AO7"/>
    <mergeCell ref="D7:E7"/>
    <mergeCell ref="F7:G7"/>
    <mergeCell ref="H7:I7"/>
    <mergeCell ref="AJ8:AK8"/>
    <mergeCell ref="AL8:AM8"/>
    <mergeCell ref="J47:K47"/>
    <mergeCell ref="L47:M47"/>
    <mergeCell ref="N47:O47"/>
    <mergeCell ref="AB8:AC8"/>
    <mergeCell ref="AD8:AE8"/>
    <mergeCell ref="AF8:AG8"/>
    <mergeCell ref="N8:O8"/>
    <mergeCell ref="P8:Q8"/>
    <mergeCell ref="R8:S8"/>
    <mergeCell ref="T8:U8"/>
    <mergeCell ref="AP7:AQ7"/>
    <mergeCell ref="AR7:AS7"/>
    <mergeCell ref="V7:W7"/>
    <mergeCell ref="X7:Y7"/>
    <mergeCell ref="Z7:AA7"/>
    <mergeCell ref="AB7:AC7"/>
    <mergeCell ref="AD7:AE7"/>
    <mergeCell ref="AF7:AG7"/>
    <mergeCell ref="AJ7:AK7"/>
    <mergeCell ref="AL7:AM7"/>
    <mergeCell ref="AH6:AI6"/>
    <mergeCell ref="AJ6:AK6"/>
    <mergeCell ref="AL6:AM6"/>
    <mergeCell ref="J7:K7"/>
    <mergeCell ref="L7:M7"/>
    <mergeCell ref="N7:O7"/>
    <mergeCell ref="P7:Q7"/>
    <mergeCell ref="R7:S7"/>
    <mergeCell ref="T7:U7"/>
    <mergeCell ref="AV7:AW7"/>
    <mergeCell ref="AX7:AY7"/>
    <mergeCell ref="AX5:AY5"/>
    <mergeCell ref="AT7:AU7"/>
    <mergeCell ref="AT6:AU6"/>
    <mergeCell ref="AV6:AW6"/>
    <mergeCell ref="AV5:AW5"/>
    <mergeCell ref="AH7:AI7"/>
    <mergeCell ref="D5:E5"/>
    <mergeCell ref="F5:G5"/>
    <mergeCell ref="H5:I5"/>
    <mergeCell ref="J5:K5"/>
    <mergeCell ref="L5:M5"/>
    <mergeCell ref="N5:O5"/>
    <mergeCell ref="V5:W5"/>
    <mergeCell ref="X5:Y5"/>
    <mergeCell ref="Z5:AA5"/>
    <mergeCell ref="P5:Q5"/>
    <mergeCell ref="R5:S5"/>
    <mergeCell ref="T5:U5"/>
    <mergeCell ref="AN6:AO6"/>
    <mergeCell ref="AP6:AQ6"/>
    <mergeCell ref="AR6:AS6"/>
    <mergeCell ref="P6:Q6"/>
    <mergeCell ref="AT5:AU5"/>
    <mergeCell ref="AF5:AG5"/>
    <mergeCell ref="AN5:AO5"/>
    <mergeCell ref="AP5:AQ5"/>
    <mergeCell ref="AR5:AS5"/>
    <mergeCell ref="D6:E6"/>
    <mergeCell ref="F6:G6"/>
    <mergeCell ref="H6:I6"/>
    <mergeCell ref="J6:K6"/>
    <mergeCell ref="L6:M6"/>
    <mergeCell ref="N6:O6"/>
    <mergeCell ref="R6:S6"/>
    <mergeCell ref="T6:U6"/>
    <mergeCell ref="AH5:AI5"/>
    <mergeCell ref="AJ5:AK5"/>
    <mergeCell ref="AL5:AM5"/>
    <mergeCell ref="V6:W6"/>
    <mergeCell ref="X6:Y6"/>
    <mergeCell ref="Z6:AA6"/>
    <mergeCell ref="AB5:AC5"/>
    <mergeCell ref="AD5:AE5"/>
    <mergeCell ref="AB6:AC6"/>
    <mergeCell ref="AD6:AE6"/>
    <mergeCell ref="AF6:AG6"/>
    <mergeCell ref="D4:E4"/>
    <mergeCell ref="F4:G4"/>
    <mergeCell ref="H4:I4"/>
    <mergeCell ref="J4:K4"/>
    <mergeCell ref="L4:M4"/>
    <mergeCell ref="N4:O4"/>
    <mergeCell ref="AR4:AS4"/>
    <mergeCell ref="AT4:AU4"/>
    <mergeCell ref="AV4:AW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M94"/>
  <sheetViews>
    <sheetView view="pageBreakPreview" zoomScaleNormal="75" zoomScaleSheetLayoutView="55" workbookViewId="0">
      <pane xSplit="5" ySplit="10" topLeftCell="W11" activePane="bottomRight" state="frozen"/>
      <selection pane="topRight" activeCell="F1" sqref="F1"/>
      <selection pane="bottomLeft" activeCell="A11" sqref="A11"/>
      <selection pane="bottomRight" activeCell="AD7" sqref="AD7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customWidth="1"/>
    <col min="9" max="9" width="8.59765625" style="53" bestFit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69921875" customWidth="1"/>
    <col min="27" max="27" width="8.3984375" customWidth="1"/>
    <col min="28" max="28" width="12.796875" style="53" customWidth="1"/>
    <col min="29" max="29" width="8.3984375" style="53" bestFit="1" customWidth="1"/>
    <col min="30" max="46" width="8.8984375" style="53"/>
    <col min="47" max="16384" width="8.8984375" style="18"/>
  </cols>
  <sheetData>
    <row r="1" spans="1:117" s="19" customFormat="1" ht="19.8">
      <c r="A1" s="1" t="s">
        <v>217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117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</row>
    <row r="3" spans="1:117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</row>
    <row r="4" spans="1:117">
      <c r="A4" s="20"/>
      <c r="B4" s="21"/>
      <c r="C4" s="126"/>
      <c r="D4" s="950" t="s">
        <v>176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200</v>
      </c>
      <c r="Y4" s="1049"/>
      <c r="Z4" s="1094" t="s">
        <v>210</v>
      </c>
      <c r="AA4" s="1068"/>
      <c r="AB4" s="1036" t="s">
        <v>177</v>
      </c>
      <c r="AC4" s="952"/>
    </row>
    <row r="5" spans="1:117">
      <c r="A5" s="22"/>
      <c r="C5" s="49"/>
      <c r="D5" s="966" t="s">
        <v>178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179</v>
      </c>
      <c r="U5" s="958"/>
      <c r="V5" s="957" t="s">
        <v>180</v>
      </c>
      <c r="W5" s="958"/>
      <c r="X5" s="957" t="s">
        <v>201</v>
      </c>
      <c r="Y5" s="959"/>
      <c r="Z5" s="1069" t="s">
        <v>202</v>
      </c>
      <c r="AA5" s="1070"/>
      <c r="AB5" s="1041" t="s">
        <v>181</v>
      </c>
      <c r="AC5" s="968"/>
    </row>
    <row r="6" spans="1:117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1065" t="s">
        <v>117</v>
      </c>
      <c r="AA6" s="1066"/>
      <c r="AB6" s="1034" t="s">
        <v>119</v>
      </c>
      <c r="AC6" s="1035"/>
    </row>
    <row r="7" spans="1:117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227</v>
      </c>
      <c r="Y7" s="964"/>
      <c r="Z7" s="1061" t="s">
        <v>228</v>
      </c>
      <c r="AA7" s="1062"/>
      <c r="AB7" s="1038"/>
      <c r="AC7" s="951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</row>
    <row r="8" spans="1:117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229</v>
      </c>
      <c r="U8" s="974"/>
      <c r="V8" s="973" t="s">
        <v>71</v>
      </c>
      <c r="W8" s="974"/>
      <c r="X8" s="973" t="s">
        <v>71</v>
      </c>
      <c r="Y8" s="975"/>
      <c r="Z8" s="1063" t="s">
        <v>230</v>
      </c>
      <c r="AA8" s="1064"/>
      <c r="AB8" s="1032"/>
      <c r="AC8" s="972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</row>
    <row r="9" spans="1:117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  <c r="AB9" s="65"/>
      <c r="AC9" s="66"/>
    </row>
    <row r="10" spans="1:11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38" t="s">
        <v>33</v>
      </c>
      <c r="AA10" s="344" t="s">
        <v>42</v>
      </c>
      <c r="AB10" s="310" t="s">
        <v>33</v>
      </c>
      <c r="AC10" s="129" t="s">
        <v>42</v>
      </c>
    </row>
    <row r="11" spans="1:117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439">
        <v>203697</v>
      </c>
      <c r="AA11" s="346">
        <v>100</v>
      </c>
      <c r="AB11" s="162">
        <v>205800</v>
      </c>
      <c r="AC11" s="173">
        <v>100</v>
      </c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</row>
    <row r="12" spans="1:117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40">
        <v>158316</v>
      </c>
      <c r="AA12" s="348">
        <v>0.77</v>
      </c>
      <c r="AB12" s="121">
        <v>169200</v>
      </c>
      <c r="AC12" s="68">
        <v>0.82</v>
      </c>
    </row>
    <row r="13" spans="1:117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41">
        <v>47076</v>
      </c>
      <c r="AA13" s="350">
        <v>0.23</v>
      </c>
      <c r="AB13" s="122">
        <v>38200</v>
      </c>
      <c r="AC13" s="70">
        <v>0.18</v>
      </c>
    </row>
    <row r="14" spans="1:117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42">
        <v>-1695</v>
      </c>
      <c r="AA14" s="352"/>
      <c r="AB14" s="123">
        <v>-1600</v>
      </c>
      <c r="AC14" s="64"/>
    </row>
    <row r="15" spans="1:117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439">
        <v>12533</v>
      </c>
      <c r="AA15" s="346">
        <v>6.2</v>
      </c>
      <c r="AB15" s="162">
        <v>12700</v>
      </c>
      <c r="AC15" s="173">
        <f>AB15/AB11*100</f>
        <v>6.1710398445092327</v>
      </c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</row>
    <row r="16" spans="1:117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40">
        <v>5019</v>
      </c>
      <c r="AA16" s="353">
        <v>0.3</v>
      </c>
      <c r="AB16" s="121">
        <v>6600</v>
      </c>
      <c r="AC16" s="72">
        <v>0.4</v>
      </c>
    </row>
    <row r="17" spans="1:117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41">
        <v>11620</v>
      </c>
      <c r="AA17" s="354">
        <v>0.7</v>
      </c>
      <c r="AB17" s="122">
        <v>10100</v>
      </c>
      <c r="AC17" s="73">
        <v>0.6</v>
      </c>
    </row>
    <row r="18" spans="1:117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42">
        <v>-4107</v>
      </c>
      <c r="AA18" s="352"/>
      <c r="AB18" s="123">
        <v>-4000</v>
      </c>
      <c r="AC18" s="64"/>
    </row>
    <row r="19" spans="1:117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443">
        <v>1975</v>
      </c>
      <c r="AA19" s="356"/>
      <c r="AB19" s="176"/>
      <c r="AC19" s="177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</row>
    <row r="20" spans="1:117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40">
        <v>2089</v>
      </c>
      <c r="AA20" s="357"/>
      <c r="AB20" s="121"/>
      <c r="AC20" s="74"/>
    </row>
    <row r="21" spans="1:117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41">
        <v>-748</v>
      </c>
      <c r="AA21" s="358"/>
      <c r="AB21" s="122"/>
      <c r="AC21" s="63"/>
    </row>
    <row r="22" spans="1:117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41">
        <v>223</v>
      </c>
      <c r="AA22" s="358"/>
      <c r="AB22" s="122"/>
      <c r="AC22" s="63"/>
    </row>
    <row r="23" spans="1:117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42">
        <v>410</v>
      </c>
      <c r="AA23" s="352"/>
      <c r="AB23" s="123"/>
      <c r="AC23" s="64"/>
    </row>
    <row r="24" spans="1:117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444">
        <v>14508</v>
      </c>
      <c r="AA24" s="360">
        <v>7.1</v>
      </c>
      <c r="AB24" s="180">
        <v>14700</v>
      </c>
      <c r="AC24" s="183">
        <f>AB24/AB11*100</f>
        <v>7.1428571428571423</v>
      </c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</row>
    <row r="25" spans="1:117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443">
        <v>-742</v>
      </c>
      <c r="AA25" s="356"/>
      <c r="AB25" s="176"/>
      <c r="AC25" s="177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</row>
    <row r="26" spans="1:117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40">
        <v>302</v>
      </c>
      <c r="AA26" s="357"/>
      <c r="AB26" s="121"/>
      <c r="AC26" s="74"/>
    </row>
    <row r="27" spans="1:117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41">
        <v>33</v>
      </c>
      <c r="AA27" s="358"/>
      <c r="AB27" s="122"/>
      <c r="AC27" s="63"/>
    </row>
    <row r="28" spans="1:117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41"/>
      <c r="AA28" s="358"/>
      <c r="AB28" s="122"/>
      <c r="AC28" s="63"/>
    </row>
    <row r="29" spans="1:117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41"/>
      <c r="AA29" s="358"/>
      <c r="AB29" s="122"/>
      <c r="AC29" s="63"/>
    </row>
    <row r="30" spans="1:117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41">
        <v>101</v>
      </c>
      <c r="AA30" s="358"/>
      <c r="AB30" s="122"/>
      <c r="AC30" s="63"/>
    </row>
    <row r="31" spans="1:117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41">
        <v>-348</v>
      </c>
      <c r="AA31" s="358"/>
      <c r="AB31" s="122"/>
      <c r="AC31" s="63"/>
    </row>
    <row r="32" spans="1:117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41">
        <v>-81</v>
      </c>
      <c r="AA32" s="358"/>
      <c r="AB32" s="122"/>
      <c r="AC32" s="63"/>
    </row>
    <row r="33" spans="1:117">
      <c r="A33" s="168"/>
      <c r="B33" s="4" t="s">
        <v>10</v>
      </c>
      <c r="C33" s="40"/>
      <c r="D33" s="69">
        <v>-7502</v>
      </c>
      <c r="E33" s="63"/>
      <c r="F33" s="69"/>
      <c r="G33" s="63"/>
      <c r="H33" s="69"/>
      <c r="I33" s="63"/>
      <c r="J33" s="69"/>
      <c r="K33" s="63"/>
      <c r="L33" s="69"/>
      <c r="M33" s="63"/>
      <c r="N33" s="69"/>
      <c r="O33" s="63"/>
      <c r="P33" s="69"/>
      <c r="Q33" s="63"/>
      <c r="R33" s="69"/>
      <c r="S33" s="63"/>
      <c r="T33" s="229"/>
      <c r="U33" s="307"/>
      <c r="V33" s="229"/>
      <c r="W33" s="307"/>
      <c r="X33" s="229"/>
      <c r="Y33" s="423"/>
      <c r="Z33" s="441"/>
      <c r="AA33" s="358"/>
      <c r="AB33" s="122"/>
      <c r="AC33" s="63"/>
    </row>
    <row r="34" spans="1:117">
      <c r="A34" s="168"/>
      <c r="B34" s="4" t="s">
        <v>89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229">
        <v>-393</v>
      </c>
      <c r="U34" s="307"/>
      <c r="V34" s="229">
        <v>-320</v>
      </c>
      <c r="W34" s="307"/>
      <c r="X34" s="229"/>
      <c r="Y34" s="423"/>
      <c r="Z34" s="441">
        <v>-304</v>
      </c>
      <c r="AA34" s="358"/>
      <c r="AB34" s="122"/>
      <c r="AC34" s="63"/>
    </row>
    <row r="35" spans="1:117">
      <c r="A35" s="168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229">
        <v>-530</v>
      </c>
      <c r="U35" s="307"/>
      <c r="V35" s="229"/>
      <c r="W35" s="307"/>
      <c r="X35" s="229"/>
      <c r="Y35" s="423"/>
      <c r="Z35" s="441"/>
      <c r="AA35" s="358"/>
      <c r="AB35" s="122"/>
      <c r="AC35" s="63"/>
    </row>
    <row r="36" spans="1:117">
      <c r="A36" s="168"/>
      <c r="B36" s="4" t="s">
        <v>194</v>
      </c>
      <c r="C36" s="41"/>
      <c r="D36" s="71"/>
      <c r="E36" s="64"/>
      <c r="F36" s="71"/>
      <c r="G36" s="64"/>
      <c r="H36" s="71"/>
      <c r="I36" s="64"/>
      <c r="J36" s="71"/>
      <c r="K36" s="64"/>
      <c r="L36" s="71"/>
      <c r="M36" s="64"/>
      <c r="N36" s="71"/>
      <c r="O36" s="64"/>
      <c r="P36" s="71"/>
      <c r="Q36" s="64"/>
      <c r="R36" s="71"/>
      <c r="S36" s="64"/>
      <c r="T36" s="230"/>
      <c r="U36" s="301"/>
      <c r="V36" s="230"/>
      <c r="W36" s="301"/>
      <c r="X36" s="230">
        <v>-681</v>
      </c>
      <c r="Y36" s="419"/>
      <c r="Z36" s="442"/>
      <c r="AA36" s="352"/>
      <c r="AB36" s="123"/>
      <c r="AC36" s="64"/>
    </row>
    <row r="37" spans="1:117">
      <c r="A37" s="168"/>
      <c r="B37" s="5" t="s">
        <v>12</v>
      </c>
      <c r="C37" s="41"/>
      <c r="D37" s="71"/>
      <c r="E37" s="64"/>
      <c r="F37" s="71"/>
      <c r="G37" s="64"/>
      <c r="H37" s="71"/>
      <c r="I37" s="64"/>
      <c r="J37" s="71"/>
      <c r="K37" s="64"/>
      <c r="L37" s="71">
        <v>-144</v>
      </c>
      <c r="M37" s="64"/>
      <c r="N37" s="71"/>
      <c r="O37" s="64"/>
      <c r="P37" s="71"/>
      <c r="Q37" s="64"/>
      <c r="R37" s="71">
        <v>-691</v>
      </c>
      <c r="S37" s="64"/>
      <c r="T37" s="230"/>
      <c r="U37" s="301"/>
      <c r="V37" s="230"/>
      <c r="W37" s="301"/>
      <c r="X37" s="230">
        <v>-197</v>
      </c>
      <c r="Y37" s="419"/>
      <c r="Z37" s="442">
        <v>-446</v>
      </c>
      <c r="AA37" s="352"/>
      <c r="AB37" s="123"/>
      <c r="AC37" s="64"/>
    </row>
    <row r="38" spans="1:117" s="32" customFormat="1">
      <c r="A38" s="170" t="s">
        <v>13</v>
      </c>
      <c r="B38" s="175"/>
      <c r="C38" s="175"/>
      <c r="D38" s="178">
        <v>3979</v>
      </c>
      <c r="E38" s="177"/>
      <c r="F38" s="178">
        <v>10968</v>
      </c>
      <c r="G38" s="177"/>
      <c r="H38" s="178">
        <v>9181</v>
      </c>
      <c r="I38" s="177"/>
      <c r="J38" s="178">
        <v>10174</v>
      </c>
      <c r="K38" s="177"/>
      <c r="L38" s="178">
        <v>-4072</v>
      </c>
      <c r="M38" s="177"/>
      <c r="N38" s="178">
        <v>11967</v>
      </c>
      <c r="O38" s="177"/>
      <c r="P38" s="178">
        <v>23897</v>
      </c>
      <c r="Q38" s="177"/>
      <c r="R38" s="178">
        <v>15050</v>
      </c>
      <c r="S38" s="177"/>
      <c r="T38" s="178">
        <v>10665</v>
      </c>
      <c r="U38" s="305"/>
      <c r="V38" s="178">
        <v>10271</v>
      </c>
      <c r="W38" s="305"/>
      <c r="X38" s="178">
        <v>11439</v>
      </c>
      <c r="Y38" s="177"/>
      <c r="Z38" s="443">
        <v>13766</v>
      </c>
      <c r="AA38" s="356"/>
      <c r="AB38" s="176"/>
      <c r="AC38" s="177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</row>
    <row r="39" spans="1:117">
      <c r="A39" s="171" t="s">
        <v>32</v>
      </c>
      <c r="B39" s="185"/>
      <c r="C39" s="185"/>
      <c r="D39" s="187">
        <v>2109</v>
      </c>
      <c r="E39" s="186">
        <v>1.3</v>
      </c>
      <c r="F39" s="187">
        <v>6449</v>
      </c>
      <c r="G39" s="186">
        <v>4.2</v>
      </c>
      <c r="H39" s="187">
        <v>5547</v>
      </c>
      <c r="I39" s="186">
        <v>3.7</v>
      </c>
      <c r="J39" s="187">
        <v>6099</v>
      </c>
      <c r="K39" s="188">
        <v>4</v>
      </c>
      <c r="L39" s="187">
        <v>-1722</v>
      </c>
      <c r="M39" s="189">
        <v>-1.1000000000000001</v>
      </c>
      <c r="N39" s="187">
        <v>7737</v>
      </c>
      <c r="O39" s="188">
        <v>4.5999999999999996</v>
      </c>
      <c r="P39" s="187">
        <v>14404</v>
      </c>
      <c r="Q39" s="188">
        <v>7.6</v>
      </c>
      <c r="R39" s="187">
        <v>8871</v>
      </c>
      <c r="S39" s="188">
        <v>5.2</v>
      </c>
      <c r="T39" s="190">
        <v>6464</v>
      </c>
      <c r="U39" s="309">
        <v>4</v>
      </c>
      <c r="V39" s="190">
        <v>6105</v>
      </c>
      <c r="W39" s="309">
        <v>4.0999999999999996</v>
      </c>
      <c r="X39" s="190">
        <v>6973</v>
      </c>
      <c r="Y39" s="191">
        <v>4</v>
      </c>
      <c r="Z39" s="445">
        <v>7564</v>
      </c>
      <c r="AA39" s="362">
        <v>3.7</v>
      </c>
      <c r="AB39" s="311">
        <v>8200</v>
      </c>
      <c r="AC39" s="191">
        <f>AB39/AB11*100</f>
        <v>3.9844509232264333</v>
      </c>
    </row>
    <row r="40" spans="1:117" s="159" customFormat="1" ht="9.75" customHeight="1">
      <c r="A40" s="153"/>
      <c r="B40" s="154"/>
      <c r="C40" s="154"/>
      <c r="D40" s="155"/>
      <c r="E40" s="156"/>
      <c r="F40" s="155"/>
      <c r="G40" s="156"/>
      <c r="H40" s="155"/>
      <c r="I40" s="156"/>
      <c r="J40" s="155"/>
      <c r="K40" s="157"/>
      <c r="L40" s="155"/>
      <c r="M40" s="157"/>
      <c r="N40" s="155"/>
      <c r="O40" s="157"/>
      <c r="P40" s="155"/>
      <c r="Q40" s="157"/>
      <c r="R40" s="155"/>
      <c r="S40" s="157"/>
      <c r="T40" s="155"/>
      <c r="U40" s="157"/>
      <c r="V40" s="155"/>
      <c r="W40" s="157"/>
      <c r="X40" s="155"/>
      <c r="Y40" s="157"/>
      <c r="Z40" s="155"/>
      <c r="AA40" s="157"/>
      <c r="AB40" s="155"/>
      <c r="AC40" s="157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</row>
    <row r="41" spans="1:117" s="21" customFormat="1">
      <c r="A41" s="15" t="s">
        <v>14</v>
      </c>
      <c r="B41" s="27"/>
      <c r="C41" s="42"/>
      <c r="D41" s="76">
        <v>12.53</v>
      </c>
      <c r="E41" s="77"/>
      <c r="F41" s="76">
        <v>38.31</v>
      </c>
      <c r="G41" s="77"/>
      <c r="H41" s="76">
        <v>32.74</v>
      </c>
      <c r="I41" s="77"/>
      <c r="J41" s="76">
        <v>36.049999999999997</v>
      </c>
      <c r="K41" s="77"/>
      <c r="L41" s="152">
        <v>-10.26</v>
      </c>
      <c r="M41" s="77"/>
      <c r="N41" s="76">
        <v>45.89</v>
      </c>
      <c r="O41" s="77"/>
      <c r="P41" s="76">
        <v>82.1</v>
      </c>
      <c r="Q41" s="77"/>
      <c r="R41" s="76">
        <v>50.58</v>
      </c>
      <c r="S41" s="77"/>
      <c r="T41" s="231">
        <v>36.869999999999997</v>
      </c>
      <c r="U41" s="77"/>
      <c r="V41" s="231" t="s">
        <v>122</v>
      </c>
      <c r="W41" s="402"/>
      <c r="X41" s="231" t="s">
        <v>195</v>
      </c>
      <c r="Y41" s="424"/>
      <c r="Z41" s="446" t="s">
        <v>223</v>
      </c>
      <c r="AA41" s="364"/>
      <c r="AB41" s="124">
        <v>46.78</v>
      </c>
      <c r="AC41" s="77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</row>
    <row r="42" spans="1:117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47">
        <v>12</v>
      </c>
      <c r="AA42" s="366"/>
      <c r="AB42" s="125">
        <v>12</v>
      </c>
      <c r="AC42" s="79"/>
    </row>
    <row r="43" spans="1:11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48">
        <v>0.27800000000000002</v>
      </c>
      <c r="AA43" s="368"/>
      <c r="AB43" s="220">
        <v>0.25700000000000001</v>
      </c>
      <c r="AC43" s="81"/>
    </row>
    <row r="44" spans="1:117" ht="9.9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75"/>
      <c r="AA44" s="84"/>
      <c r="AB44" s="75"/>
      <c r="AC44" s="84"/>
    </row>
    <row r="45" spans="1:117" s="56" customForma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1059" t="s">
        <v>33</v>
      </c>
      <c r="AA45" s="1060"/>
      <c r="AB45" s="991" t="s">
        <v>33</v>
      </c>
      <c r="AC45" s="990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</row>
    <row r="46" spans="1:117" s="32" customFormat="1">
      <c r="A46" s="160" t="s">
        <v>77</v>
      </c>
      <c r="B46" s="184"/>
      <c r="C46" s="161"/>
      <c r="D46" s="196">
        <v>334603</v>
      </c>
      <c r="E46" s="195"/>
      <c r="F46" s="196">
        <v>324970</v>
      </c>
      <c r="G46" s="195"/>
      <c r="H46" s="196">
        <v>300736</v>
      </c>
      <c r="I46" s="195"/>
      <c r="J46" s="196">
        <v>328203</v>
      </c>
      <c r="K46" s="195"/>
      <c r="L46" s="196">
        <v>320217</v>
      </c>
      <c r="M46" s="195"/>
      <c r="N46" s="196">
        <v>379094</v>
      </c>
      <c r="O46" s="195"/>
      <c r="P46" s="196">
        <v>391580</v>
      </c>
      <c r="Q46" s="195"/>
      <c r="R46" s="196">
        <v>358677</v>
      </c>
      <c r="S46" s="195"/>
      <c r="T46" s="196">
        <v>316381</v>
      </c>
      <c r="U46" s="292"/>
      <c r="V46" s="196">
        <v>341723</v>
      </c>
      <c r="W46" s="292"/>
      <c r="X46" s="196">
        <v>350425</v>
      </c>
      <c r="Y46" s="195"/>
      <c r="Z46" s="449">
        <v>353269</v>
      </c>
      <c r="AA46" s="370"/>
      <c r="AB46" s="194"/>
      <c r="AC46" s="195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</row>
    <row r="47" spans="1:117">
      <c r="A47" s="165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50">
        <v>162928</v>
      </c>
      <c r="AA47" s="372"/>
      <c r="AB47" s="86"/>
      <c r="AC47" s="87"/>
    </row>
    <row r="48" spans="1:117">
      <c r="A48" s="165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51">
        <v>101586</v>
      </c>
      <c r="AA48" s="374"/>
      <c r="AB48" s="89"/>
      <c r="AC48" s="90"/>
    </row>
    <row r="49" spans="1:117">
      <c r="A49" s="165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51">
        <v>88755</v>
      </c>
      <c r="AA49" s="374"/>
      <c r="AB49" s="89"/>
      <c r="AC49" s="90"/>
    </row>
    <row r="50" spans="1:117" s="136" customFormat="1">
      <c r="A50" s="19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52">
        <v>79095</v>
      </c>
      <c r="AA50" s="376"/>
      <c r="AB50" s="139"/>
      <c r="AC50" s="140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</row>
    <row r="51" spans="1:117" s="32" customFormat="1">
      <c r="A51" s="160" t="s">
        <v>93</v>
      </c>
      <c r="B51" s="184"/>
      <c r="C51" s="161"/>
      <c r="D51" s="196">
        <v>195359</v>
      </c>
      <c r="E51" s="195"/>
      <c r="F51" s="196">
        <v>185607</v>
      </c>
      <c r="G51" s="195"/>
      <c r="H51" s="196">
        <v>165314</v>
      </c>
      <c r="I51" s="195"/>
      <c r="J51" s="196">
        <v>170507</v>
      </c>
      <c r="K51" s="195"/>
      <c r="L51" s="196">
        <v>166480</v>
      </c>
      <c r="M51" s="195"/>
      <c r="N51" s="196">
        <v>173416</v>
      </c>
      <c r="O51" s="195"/>
      <c r="P51" s="196">
        <v>173018</v>
      </c>
      <c r="Q51" s="195"/>
      <c r="R51" s="196">
        <v>147411</v>
      </c>
      <c r="S51" s="195"/>
      <c r="T51" s="196">
        <v>129448</v>
      </c>
      <c r="U51" s="292"/>
      <c r="V51" s="196">
        <v>135812</v>
      </c>
      <c r="W51" s="292"/>
      <c r="X51" s="196">
        <v>144619</v>
      </c>
      <c r="Y51" s="195"/>
      <c r="Z51" s="449">
        <v>141733</v>
      </c>
      <c r="AA51" s="370"/>
      <c r="AB51" s="194"/>
      <c r="AC51" s="195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</row>
    <row r="52" spans="1:117">
      <c r="A52" s="168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53">
        <v>23802</v>
      </c>
      <c r="AA52" s="372"/>
      <c r="AB52" s="86"/>
      <c r="AC52" s="87"/>
    </row>
    <row r="53" spans="1:117">
      <c r="A53" s="168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54">
        <v>29000</v>
      </c>
      <c r="AA53" s="374"/>
      <c r="AB53" s="89"/>
      <c r="AC53" s="90"/>
    </row>
    <row r="54" spans="1:117">
      <c r="A54" s="168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54">
        <v>24790</v>
      </c>
      <c r="AA54" s="374"/>
      <c r="AB54" s="89"/>
      <c r="AC54" s="90"/>
    </row>
    <row r="55" spans="1:117">
      <c r="A55" s="168"/>
      <c r="B55" s="9" t="s">
        <v>19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54">
        <v>16412</v>
      </c>
      <c r="AA55" s="374"/>
      <c r="AB55" s="89"/>
      <c r="AC55" s="90"/>
    </row>
    <row r="56" spans="1:117">
      <c r="A56" s="168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52">
        <v>10747</v>
      </c>
      <c r="AA56" s="379"/>
      <c r="AB56" s="92"/>
      <c r="AC56" s="93"/>
    </row>
    <row r="57" spans="1:117" s="21" customFormat="1">
      <c r="A57" s="160" t="s">
        <v>34</v>
      </c>
      <c r="B57" s="197"/>
      <c r="C57" s="179"/>
      <c r="D57" s="200">
        <v>138778</v>
      </c>
      <c r="E57" s="199"/>
      <c r="F57" s="200">
        <v>138895</v>
      </c>
      <c r="G57" s="199"/>
      <c r="H57" s="200">
        <v>134948</v>
      </c>
      <c r="I57" s="199"/>
      <c r="J57" s="200">
        <v>157189</v>
      </c>
      <c r="K57" s="199"/>
      <c r="L57" s="200">
        <v>153184</v>
      </c>
      <c r="M57" s="199"/>
      <c r="N57" s="200">
        <v>205001</v>
      </c>
      <c r="O57" s="199"/>
      <c r="P57" s="200">
        <v>218561</v>
      </c>
      <c r="Q57" s="199"/>
      <c r="R57" s="200">
        <v>211265</v>
      </c>
      <c r="S57" s="199"/>
      <c r="T57" s="200">
        <v>186933</v>
      </c>
      <c r="U57" s="293"/>
      <c r="V57" s="200">
        <v>205911</v>
      </c>
      <c r="W57" s="293"/>
      <c r="X57" s="200">
        <v>205806</v>
      </c>
      <c r="Y57" s="199"/>
      <c r="Z57" s="455">
        <v>211536</v>
      </c>
      <c r="AA57" s="381"/>
      <c r="AB57" s="198"/>
      <c r="AC57" s="199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</row>
    <row r="58" spans="1:117" s="21" customFormat="1">
      <c r="A58" s="165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56">
        <v>22393</v>
      </c>
      <c r="AA58" s="383"/>
      <c r="AB58" s="95"/>
      <c r="AC58" s="96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</row>
    <row r="59" spans="1:117">
      <c r="A59" s="168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54">
        <v>19617</v>
      </c>
      <c r="AA59" s="374"/>
      <c r="AB59" s="89"/>
      <c r="AC59" s="90"/>
    </row>
    <row r="60" spans="1:117">
      <c r="A60" s="168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54">
        <v>144782</v>
      </c>
      <c r="AA60" s="374"/>
      <c r="AB60" s="89"/>
      <c r="AC60" s="90"/>
    </row>
    <row r="61" spans="1:117" s="24" customFormat="1">
      <c r="A61" s="19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57">
        <v>25634</v>
      </c>
      <c r="AA61" s="385"/>
      <c r="AB61" s="221"/>
      <c r="AC61" s="97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</row>
    <row r="62" spans="1:11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58">
        <v>1195.82</v>
      </c>
      <c r="AA62" s="370"/>
      <c r="AB62" s="99"/>
      <c r="AC62" s="85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</row>
    <row r="63" spans="1:11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59">
        <v>0.59299999999999997</v>
      </c>
      <c r="AA63" s="388"/>
      <c r="AB63" s="101"/>
      <c r="AC63" s="102"/>
      <c r="AD63" s="83"/>
      <c r="AE63" s="83"/>
      <c r="AF63" s="83"/>
      <c r="AG63" s="8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</row>
    <row r="64" spans="1:11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59">
        <v>3.6999999999999998E-2</v>
      </c>
      <c r="AA64" s="388"/>
      <c r="AB64" s="101"/>
      <c r="AC64" s="85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</row>
    <row r="65" spans="1:11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59">
        <v>2.1000000000000001E-2</v>
      </c>
      <c r="AA65" s="388"/>
      <c r="AB65" s="101"/>
      <c r="AC65" s="85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  <row r="66" spans="1:117" s="32" customFormat="1">
      <c r="A66" s="201" t="s">
        <v>30</v>
      </c>
      <c r="B66" s="202"/>
      <c r="C66" s="161"/>
      <c r="D66" s="196">
        <v>11500</v>
      </c>
      <c r="E66" s="195"/>
      <c r="F66" s="196">
        <v>11006</v>
      </c>
      <c r="G66" s="195"/>
      <c r="H66" s="196">
        <v>10542</v>
      </c>
      <c r="I66" s="195"/>
      <c r="J66" s="196">
        <v>10608</v>
      </c>
      <c r="K66" s="195"/>
      <c r="L66" s="196">
        <v>10585</v>
      </c>
      <c r="M66" s="195"/>
      <c r="N66" s="196">
        <v>11096</v>
      </c>
      <c r="O66" s="195"/>
      <c r="P66" s="196">
        <v>11363</v>
      </c>
      <c r="Q66" s="195"/>
      <c r="R66" s="196">
        <v>11533</v>
      </c>
      <c r="S66" s="195"/>
      <c r="T66" s="196">
        <v>11218</v>
      </c>
      <c r="U66" s="292"/>
      <c r="V66" s="196">
        <v>12090</v>
      </c>
      <c r="W66" s="292"/>
      <c r="X66" s="196">
        <v>13653</v>
      </c>
      <c r="Y66" s="195"/>
      <c r="Z66" s="449">
        <v>13567</v>
      </c>
      <c r="AA66" s="370"/>
      <c r="AB66" s="194"/>
      <c r="AC66" s="195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</row>
    <row r="67" spans="1:117">
      <c r="A67" s="168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50">
        <v>5834</v>
      </c>
      <c r="AA67" s="372"/>
      <c r="AB67" s="86"/>
      <c r="AC67" s="87"/>
    </row>
    <row r="68" spans="1:117">
      <c r="A68" s="168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51">
        <v>7526</v>
      </c>
      <c r="AA68" s="374"/>
      <c r="AB68" s="89"/>
      <c r="AC68" s="90"/>
    </row>
    <row r="69" spans="1:117">
      <c r="A69" s="168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60">
        <v>207</v>
      </c>
      <c r="AA69" s="379"/>
      <c r="AB69" s="92"/>
      <c r="AC69" s="93"/>
    </row>
    <row r="70" spans="1:117" s="32" customFormat="1">
      <c r="A70" s="201" t="s">
        <v>31</v>
      </c>
      <c r="B70" s="202"/>
      <c r="C70" s="161"/>
      <c r="D70" s="196">
        <v>7739</v>
      </c>
      <c r="E70" s="195"/>
      <c r="F70" s="196">
        <v>10259</v>
      </c>
      <c r="G70" s="195"/>
      <c r="H70" s="196">
        <v>15989</v>
      </c>
      <c r="I70" s="195"/>
      <c r="J70" s="196">
        <v>9118</v>
      </c>
      <c r="K70" s="195"/>
      <c r="L70" s="196">
        <v>18725</v>
      </c>
      <c r="M70" s="195"/>
      <c r="N70" s="196">
        <v>10652</v>
      </c>
      <c r="O70" s="195"/>
      <c r="P70" s="196">
        <v>14139</v>
      </c>
      <c r="Q70" s="195"/>
      <c r="R70" s="196">
        <v>16001</v>
      </c>
      <c r="S70" s="195"/>
      <c r="T70" s="196">
        <v>23421</v>
      </c>
      <c r="U70" s="292"/>
      <c r="V70" s="196">
        <v>23244</v>
      </c>
      <c r="W70" s="292"/>
      <c r="X70" s="196">
        <v>6522</v>
      </c>
      <c r="Y70" s="195"/>
      <c r="Z70" s="449">
        <v>10949</v>
      </c>
      <c r="AA70" s="370"/>
      <c r="AB70" s="194"/>
      <c r="AC70" s="195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</row>
    <row r="71" spans="1:117">
      <c r="A71" s="168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50">
        <v>9007</v>
      </c>
      <c r="AA71" s="372"/>
      <c r="AB71" s="86"/>
      <c r="AC71" s="87"/>
    </row>
    <row r="72" spans="1:117">
      <c r="A72" s="168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51">
        <v>1867</v>
      </c>
      <c r="AA72" s="374"/>
      <c r="AB72" s="89"/>
      <c r="AC72" s="90"/>
    </row>
    <row r="73" spans="1:117">
      <c r="A73" s="19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61">
        <v>74</v>
      </c>
      <c r="AA73" s="385"/>
      <c r="AB73" s="92"/>
      <c r="AC73" s="93"/>
    </row>
    <row r="74" spans="1:117" ht="9.9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104"/>
      <c r="AA74" s="105"/>
      <c r="AB74" s="104"/>
      <c r="AC74" s="105"/>
    </row>
    <row r="75" spans="1:117" s="53" customForma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1059" t="s">
        <v>33</v>
      </c>
      <c r="AA75" s="1060"/>
      <c r="AB75" s="991" t="s">
        <v>33</v>
      </c>
      <c r="AC75" s="990"/>
    </row>
    <row r="76" spans="1:117" s="32" customFormat="1">
      <c r="A76" s="203" t="s">
        <v>97</v>
      </c>
      <c r="B76" s="202"/>
      <c r="C76" s="161"/>
      <c r="D76" s="196">
        <v>15590</v>
      </c>
      <c r="E76" s="195"/>
      <c r="F76" s="196">
        <v>14549</v>
      </c>
      <c r="G76" s="195"/>
      <c r="H76" s="196">
        <v>14218</v>
      </c>
      <c r="I76" s="195"/>
      <c r="J76" s="196">
        <v>9851</v>
      </c>
      <c r="K76" s="195"/>
      <c r="L76" s="196">
        <v>9982</v>
      </c>
      <c r="M76" s="195"/>
      <c r="N76" s="196">
        <v>11074</v>
      </c>
      <c r="O76" s="195"/>
      <c r="P76" s="196">
        <v>13393</v>
      </c>
      <c r="Q76" s="195"/>
      <c r="R76" s="196">
        <v>25331</v>
      </c>
      <c r="S76" s="195"/>
      <c r="T76" s="196">
        <v>16936</v>
      </c>
      <c r="U76" s="292"/>
      <c r="V76" s="196">
        <v>15885</v>
      </c>
      <c r="W76" s="292"/>
      <c r="X76" s="196">
        <v>15650</v>
      </c>
      <c r="Y76" s="195"/>
      <c r="Z76" s="449">
        <v>14630</v>
      </c>
      <c r="AA76" s="370"/>
      <c r="AB76" s="194"/>
      <c r="AC76" s="195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</row>
    <row r="77" spans="1:117" s="32" customFormat="1">
      <c r="A77" s="201" t="s">
        <v>98</v>
      </c>
      <c r="B77" s="202"/>
      <c r="C77" s="161"/>
      <c r="D77" s="196">
        <v>-8052</v>
      </c>
      <c r="E77" s="195"/>
      <c r="F77" s="196">
        <v>-10123</v>
      </c>
      <c r="G77" s="195"/>
      <c r="H77" s="196">
        <v>-16622</v>
      </c>
      <c r="I77" s="195"/>
      <c r="J77" s="196">
        <v>-11884</v>
      </c>
      <c r="K77" s="195"/>
      <c r="L77" s="196">
        <v>-15637</v>
      </c>
      <c r="M77" s="195"/>
      <c r="N77" s="196">
        <v>-11905</v>
      </c>
      <c r="O77" s="195"/>
      <c r="P77" s="196">
        <v>-11833</v>
      </c>
      <c r="Q77" s="195"/>
      <c r="R77" s="196">
        <v>-11675</v>
      </c>
      <c r="S77" s="195"/>
      <c r="T77" s="196">
        <v>-23156</v>
      </c>
      <c r="U77" s="292"/>
      <c r="V77" s="196">
        <v>-22370</v>
      </c>
      <c r="W77" s="292"/>
      <c r="X77" s="196">
        <v>-14236</v>
      </c>
      <c r="Y77" s="195"/>
      <c r="Z77" s="449">
        <v>-12478</v>
      </c>
      <c r="AA77" s="370"/>
      <c r="AB77" s="194"/>
      <c r="AC77" s="195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</row>
    <row r="78" spans="1:117">
      <c r="A78" s="165"/>
      <c r="B78" s="8" t="s">
        <v>183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53">
        <v>11344</v>
      </c>
      <c r="AA78" s="372"/>
      <c r="AB78" s="142"/>
      <c r="AC78" s="87"/>
    </row>
    <row r="79" spans="1:117">
      <c r="A79" s="165"/>
      <c r="B79" s="10" t="s">
        <v>184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52">
        <v>-1430</v>
      </c>
      <c r="AA79" s="379"/>
      <c r="AB79" s="139"/>
      <c r="AC79" s="93"/>
    </row>
    <row r="80" spans="1:117" s="32" customFormat="1">
      <c r="A80" s="201" t="s">
        <v>99</v>
      </c>
      <c r="B80" s="202"/>
      <c r="C80" s="161"/>
      <c r="D80" s="196">
        <v>-3132</v>
      </c>
      <c r="E80" s="195"/>
      <c r="F80" s="196">
        <v>-1847</v>
      </c>
      <c r="G80" s="195"/>
      <c r="H80" s="196">
        <v>-12657</v>
      </c>
      <c r="I80" s="195"/>
      <c r="J80" s="196">
        <v>-2000</v>
      </c>
      <c r="K80" s="195"/>
      <c r="L80" s="196">
        <v>3178</v>
      </c>
      <c r="M80" s="195"/>
      <c r="N80" s="196">
        <v>-12659</v>
      </c>
      <c r="O80" s="195"/>
      <c r="P80" s="196">
        <v>11287</v>
      </c>
      <c r="Q80" s="195"/>
      <c r="R80" s="196">
        <v>-8398</v>
      </c>
      <c r="S80" s="195"/>
      <c r="T80" s="196">
        <v>8938</v>
      </c>
      <c r="U80" s="292"/>
      <c r="V80" s="196">
        <v>-6971</v>
      </c>
      <c r="W80" s="292"/>
      <c r="X80" s="196">
        <v>-4100</v>
      </c>
      <c r="Y80" s="195"/>
      <c r="Z80" s="449">
        <v>-6</v>
      </c>
      <c r="AA80" s="370"/>
      <c r="AB80" s="194"/>
      <c r="AC80" s="195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</row>
    <row r="81" spans="1:117">
      <c r="A81" s="165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53">
        <v>-2731</v>
      </c>
      <c r="AA81" s="372"/>
      <c r="AB81" s="106"/>
      <c r="AC81" s="87"/>
    </row>
    <row r="82" spans="1:117" s="136" customFormat="1">
      <c r="A82" s="19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54">
        <v>5000</v>
      </c>
      <c r="AA82" s="391"/>
      <c r="AB82" s="132"/>
      <c r="AC82" s="133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</row>
    <row r="83" spans="1:117">
      <c r="A83" s="165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62">
        <v>-2104</v>
      </c>
      <c r="AA83" s="379"/>
      <c r="AB83" s="108"/>
      <c r="AC83" s="93"/>
    </row>
    <row r="84" spans="1:117" s="32" customFormat="1">
      <c r="A84" s="203" t="s">
        <v>26</v>
      </c>
      <c r="B84" s="202"/>
      <c r="C84" s="161"/>
      <c r="D84" s="196">
        <v>50776</v>
      </c>
      <c r="E84" s="195"/>
      <c r="F84" s="196">
        <v>53371</v>
      </c>
      <c r="G84" s="195"/>
      <c r="H84" s="196">
        <v>38270</v>
      </c>
      <c r="I84" s="195"/>
      <c r="J84" s="196">
        <v>34228</v>
      </c>
      <c r="K84" s="195"/>
      <c r="L84" s="196">
        <v>31823</v>
      </c>
      <c r="M84" s="195"/>
      <c r="N84" s="196">
        <v>18360</v>
      </c>
      <c r="O84" s="195"/>
      <c r="P84" s="196">
        <v>31519</v>
      </c>
      <c r="Q84" s="195"/>
      <c r="R84" s="196">
        <v>36727</v>
      </c>
      <c r="S84" s="195"/>
      <c r="T84" s="196">
        <v>39642</v>
      </c>
      <c r="U84" s="292"/>
      <c r="V84" s="196">
        <v>28159</v>
      </c>
      <c r="W84" s="292"/>
      <c r="X84" s="196">
        <v>25349</v>
      </c>
      <c r="Y84" s="195"/>
      <c r="Z84" s="449">
        <v>27416</v>
      </c>
      <c r="AA84" s="370"/>
      <c r="AB84" s="194"/>
      <c r="AC84" s="195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</row>
    <row r="85" spans="1:117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110"/>
      <c r="AA85" s="111"/>
      <c r="AB85" s="110"/>
      <c r="AC85" s="111"/>
    </row>
    <row r="86" spans="1:117" s="48" customFormat="1" ht="54.9" customHeight="1">
      <c r="A86" s="3" t="s">
        <v>104</v>
      </c>
      <c r="B86" s="38"/>
      <c r="C86" s="38"/>
      <c r="D86" s="992" t="s">
        <v>105</v>
      </c>
      <c r="E86" s="1081"/>
      <c r="F86" s="992" t="s">
        <v>106</v>
      </c>
      <c r="G86" s="1081"/>
      <c r="H86" s="992" t="s">
        <v>76</v>
      </c>
      <c r="I86" s="1081"/>
      <c r="J86" s="992" t="s">
        <v>107</v>
      </c>
      <c r="K86" s="1081"/>
      <c r="L86" s="313"/>
      <c r="M86" s="314"/>
      <c r="N86" s="992" t="s">
        <v>108</v>
      </c>
      <c r="O86" s="993"/>
      <c r="P86" s="992" t="s">
        <v>109</v>
      </c>
      <c r="Q86" s="993"/>
      <c r="R86" s="992" t="s">
        <v>231</v>
      </c>
      <c r="S86" s="993"/>
      <c r="T86" s="997" t="s">
        <v>225</v>
      </c>
      <c r="U86" s="994"/>
      <c r="V86" s="1084"/>
      <c r="W86" s="1091"/>
      <c r="X86" s="1084"/>
      <c r="Y86" s="1088"/>
      <c r="Z86" s="1092" t="s">
        <v>226</v>
      </c>
      <c r="AA86" s="1093"/>
      <c r="AB86" s="317"/>
      <c r="AC86" s="314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</row>
    <row r="87" spans="1:117" s="32" customFormat="1" ht="54.9" customHeight="1">
      <c r="A87" s="3" t="s">
        <v>232</v>
      </c>
      <c r="B87" s="38"/>
      <c r="C87" s="38"/>
      <c r="D87" s="992" t="s">
        <v>233</v>
      </c>
      <c r="E87" s="1081"/>
      <c r="F87" s="992" t="s">
        <v>234</v>
      </c>
      <c r="G87" s="1081"/>
      <c r="H87" s="992" t="s">
        <v>235</v>
      </c>
      <c r="I87" s="1081"/>
      <c r="J87" s="313"/>
      <c r="K87" s="318"/>
      <c r="L87" s="992" t="s">
        <v>236</v>
      </c>
      <c r="M87" s="993"/>
      <c r="N87" s="992" t="s">
        <v>237</v>
      </c>
      <c r="O87" s="993"/>
      <c r="P87" s="997" t="s">
        <v>209</v>
      </c>
      <c r="Q87" s="999"/>
      <c r="R87" s="1090"/>
      <c r="S87" s="1081"/>
      <c r="T87" s="1084"/>
      <c r="U87" s="1085"/>
      <c r="V87" s="997" t="s">
        <v>213</v>
      </c>
      <c r="W87" s="994"/>
      <c r="X87" s="997"/>
      <c r="Y87" s="999"/>
      <c r="Z87" s="1056"/>
      <c r="AA87" s="1057"/>
      <c r="AB87" s="1080"/>
      <c r="AC87" s="1081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</row>
    <row r="88" spans="1:117" s="32" customFormat="1">
      <c r="A88" s="3" t="s">
        <v>214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63">
        <v>812</v>
      </c>
      <c r="AA88" s="394"/>
      <c r="AB88" s="112"/>
      <c r="AC88" s="50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</row>
    <row r="89" spans="1:117">
      <c r="A89" s="204" t="s">
        <v>215</v>
      </c>
      <c r="B89" s="208"/>
      <c r="C89" s="208"/>
      <c r="D89" s="211">
        <v>753</v>
      </c>
      <c r="E89" s="210"/>
      <c r="F89" s="211">
        <v>758</v>
      </c>
      <c r="G89" s="210"/>
      <c r="H89" s="211">
        <v>758</v>
      </c>
      <c r="I89" s="210"/>
      <c r="J89" s="211">
        <v>748</v>
      </c>
      <c r="K89" s="210"/>
      <c r="L89" s="211">
        <v>781</v>
      </c>
      <c r="M89" s="210"/>
      <c r="N89" s="211">
        <v>861</v>
      </c>
      <c r="O89" s="210"/>
      <c r="P89" s="211">
        <v>901</v>
      </c>
      <c r="Q89" s="210"/>
      <c r="R89" s="211">
        <v>916</v>
      </c>
      <c r="S89" s="210"/>
      <c r="T89" s="211">
        <v>917</v>
      </c>
      <c r="U89" s="291"/>
      <c r="V89" s="211">
        <v>940</v>
      </c>
      <c r="W89" s="291"/>
      <c r="X89" s="211">
        <v>988</v>
      </c>
      <c r="Y89" s="210"/>
      <c r="Z89" s="464">
        <v>983</v>
      </c>
      <c r="AA89" s="396"/>
      <c r="AB89" s="209"/>
      <c r="AC89" s="210"/>
    </row>
    <row r="90" spans="1:117" s="32" customFormat="1">
      <c r="A90" s="166"/>
      <c r="B90" s="2" t="s">
        <v>216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65">
        <v>762</v>
      </c>
      <c r="AA90" s="394"/>
      <c r="AB90" s="114"/>
      <c r="AC90" s="50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</row>
    <row r="91" spans="1:117" s="59" customFormat="1">
      <c r="A91" s="205" t="s">
        <v>78</v>
      </c>
      <c r="B91" s="212"/>
      <c r="C91" s="212"/>
      <c r="D91" s="215">
        <v>2819</v>
      </c>
      <c r="E91" s="214"/>
      <c r="F91" s="215">
        <v>2791</v>
      </c>
      <c r="G91" s="214"/>
      <c r="H91" s="215">
        <v>2692</v>
      </c>
      <c r="I91" s="214"/>
      <c r="J91" s="215">
        <v>2593</v>
      </c>
      <c r="K91" s="214"/>
      <c r="L91" s="215">
        <v>2556</v>
      </c>
      <c r="M91" s="214"/>
      <c r="N91" s="215">
        <v>2463</v>
      </c>
      <c r="O91" s="214"/>
      <c r="P91" s="215">
        <v>2596</v>
      </c>
      <c r="Q91" s="214"/>
      <c r="R91" s="215">
        <v>2599</v>
      </c>
      <c r="S91" s="214"/>
      <c r="T91" s="215">
        <v>2713</v>
      </c>
      <c r="U91" s="213"/>
      <c r="V91" s="215">
        <v>3303</v>
      </c>
      <c r="W91" s="213"/>
      <c r="X91" s="215">
        <v>4283</v>
      </c>
      <c r="Y91" s="214"/>
      <c r="Z91" s="466">
        <v>4386</v>
      </c>
      <c r="AA91" s="399"/>
      <c r="AB91" s="213"/>
      <c r="AC91" s="214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</row>
    <row r="92" spans="1:117" s="62" customFormat="1">
      <c r="A92" s="206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67">
        <v>3928</v>
      </c>
      <c r="AA92" s="401"/>
      <c r="AB92" s="117"/>
      <c r="AC92" s="118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</row>
    <row r="93" spans="1:117" s="62" customFormat="1">
      <c r="A93" s="206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67">
        <v>387</v>
      </c>
      <c r="AA93" s="401"/>
      <c r="AB93" s="117"/>
      <c r="AC93" s="118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</row>
    <row r="94" spans="1:117" s="62" customFormat="1">
      <c r="A94" s="207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67">
        <v>71</v>
      </c>
      <c r="AA94" s="401"/>
      <c r="AB94" s="117"/>
      <c r="AC94" s="118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</row>
  </sheetData>
  <mergeCells count="114">
    <mergeCell ref="X45:Y45"/>
    <mergeCell ref="X75:Y75"/>
    <mergeCell ref="Z45:AA45"/>
    <mergeCell ref="X86:Y86"/>
    <mergeCell ref="AB45:AC45"/>
    <mergeCell ref="T75:U75"/>
    <mergeCell ref="V75:W75"/>
    <mergeCell ref="AB75:AC75"/>
    <mergeCell ref="Z75:AA75"/>
    <mergeCell ref="T45:U45"/>
    <mergeCell ref="V45:W45"/>
    <mergeCell ref="X4:Y4"/>
    <mergeCell ref="AB4:AC4"/>
    <mergeCell ref="AB5:AC5"/>
    <mergeCell ref="AB6:AC6"/>
    <mergeCell ref="AB7:AC7"/>
    <mergeCell ref="T5:U5"/>
    <mergeCell ref="T4:U4"/>
    <mergeCell ref="V8:W8"/>
    <mergeCell ref="V7:W7"/>
    <mergeCell ref="V6:W6"/>
    <mergeCell ref="X8:Y8"/>
    <mergeCell ref="Z4:AA4"/>
    <mergeCell ref="Z5:AA5"/>
    <mergeCell ref="Z6:AA6"/>
    <mergeCell ref="Z7:AA7"/>
    <mergeCell ref="Z8:AA8"/>
    <mergeCell ref="X5:Y5"/>
    <mergeCell ref="X6:Y6"/>
    <mergeCell ref="X7:Y7"/>
    <mergeCell ref="T8:U8"/>
    <mergeCell ref="T7:U7"/>
    <mergeCell ref="T6:U6"/>
    <mergeCell ref="AB8:AC8"/>
    <mergeCell ref="L8:M8"/>
    <mergeCell ref="N4:O4"/>
    <mergeCell ref="N5:O5"/>
    <mergeCell ref="N8:O8"/>
    <mergeCell ref="P8:Q8"/>
    <mergeCell ref="P7:Q7"/>
    <mergeCell ref="P6:Q6"/>
    <mergeCell ref="R86:S86"/>
    <mergeCell ref="N86:O86"/>
    <mergeCell ref="P86:Q86"/>
    <mergeCell ref="P5:Q5"/>
    <mergeCell ref="P4:Q4"/>
    <mergeCell ref="F75:G75"/>
    <mergeCell ref="J75:K75"/>
    <mergeCell ref="L75:M75"/>
    <mergeCell ref="N75:O75"/>
    <mergeCell ref="P75:Q75"/>
    <mergeCell ref="R75:S75"/>
    <mergeCell ref="L87:M87"/>
    <mergeCell ref="N87:O87"/>
    <mergeCell ref="AB87:AC87"/>
    <mergeCell ref="T86:U86"/>
    <mergeCell ref="V86:W86"/>
    <mergeCell ref="X87:Y87"/>
    <mergeCell ref="Z87:AA87"/>
    <mergeCell ref="Z86:AA86"/>
    <mergeCell ref="T87:U87"/>
    <mergeCell ref="V87:W87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H4:I4"/>
    <mergeCell ref="H5:I5"/>
    <mergeCell ref="H6:I6"/>
    <mergeCell ref="D8:E8"/>
    <mergeCell ref="F8:G8"/>
    <mergeCell ref="H8:I8"/>
    <mergeCell ref="P87:Q87"/>
    <mergeCell ref="R87:S87"/>
    <mergeCell ref="D86:E86"/>
    <mergeCell ref="H45:I45"/>
    <mergeCell ref="H75:I75"/>
    <mergeCell ref="J45:K45"/>
    <mergeCell ref="J8:K8"/>
    <mergeCell ref="J86:K86"/>
    <mergeCell ref="R8:S8"/>
    <mergeCell ref="D87:E87"/>
    <mergeCell ref="F86:G86"/>
    <mergeCell ref="F87:G87"/>
    <mergeCell ref="H87:I87"/>
    <mergeCell ref="H86:I86"/>
    <mergeCell ref="D45:E45"/>
    <mergeCell ref="F45:G45"/>
    <mergeCell ref="L45:M45"/>
    <mergeCell ref="N45:O45"/>
    <mergeCell ref="P45:Q45"/>
    <mergeCell ref="R45:S45"/>
    <mergeCell ref="D75:E75"/>
    <mergeCell ref="J4:K4"/>
    <mergeCell ref="J5:K5"/>
    <mergeCell ref="J6:K6"/>
    <mergeCell ref="J7:K7"/>
    <mergeCell ref="R4:S4"/>
    <mergeCell ref="R5:S5"/>
    <mergeCell ref="N6:O6"/>
    <mergeCell ref="N7:O7"/>
    <mergeCell ref="V5:W5"/>
    <mergeCell ref="V4:W4"/>
    <mergeCell ref="R6:S6"/>
    <mergeCell ref="R7:S7"/>
    <mergeCell ref="L4:M4"/>
    <mergeCell ref="L5:M5"/>
    <mergeCell ref="L6:M6"/>
    <mergeCell ref="L7:M7"/>
  </mergeCells>
  <phoneticPr fontId="2"/>
  <pageMargins left="0.8" right="0.31" top="0.28000000000000003" bottom="0.3" header="0" footer="0"/>
  <pageSetup paperSize="8" scale="60" orientation="landscape" copies="2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M94"/>
  <sheetViews>
    <sheetView view="pageBreakPreview" zoomScaleNormal="75" zoomScaleSheetLayoutView="55" workbookViewId="0">
      <pane xSplit="5" ySplit="10" topLeftCell="Q66" activePane="bottomRight" state="frozen"/>
      <selection pane="topRight" activeCell="F1" sqref="F1"/>
      <selection pane="bottomLeft" activeCell="A11" sqref="A11"/>
      <selection pane="bottomRight" activeCell="X74" sqref="X74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customWidth="1"/>
    <col min="7" max="7" width="8.59765625" style="53" bestFit="1" customWidth="1"/>
    <col min="8" max="8" width="12.796875" style="53" customWidth="1"/>
    <col min="9" max="9" width="8.59765625" style="53" bestFit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796875" style="53" customWidth="1"/>
    <col min="27" max="27" width="8.3984375" style="53" bestFit="1" customWidth="1"/>
    <col min="28" max="28" width="12.796875" style="53" customWidth="1"/>
    <col min="29" max="29" width="8.3984375" style="53" bestFit="1" customWidth="1"/>
    <col min="30" max="46" width="8.8984375" style="53"/>
    <col min="47" max="16384" width="8.8984375" style="18"/>
  </cols>
  <sheetData>
    <row r="1" spans="1:117" s="19" customFormat="1" ht="19.8">
      <c r="A1" s="1" t="s">
        <v>205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117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</row>
    <row r="3" spans="1:117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</row>
    <row r="4" spans="1:117">
      <c r="A4" s="20"/>
      <c r="B4" s="21"/>
      <c r="C4" s="126"/>
      <c r="D4" s="950" t="s">
        <v>176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956"/>
      <c r="X4" s="955" t="s">
        <v>200</v>
      </c>
      <c r="Y4" s="1050"/>
      <c r="Z4" s="1036" t="s">
        <v>208</v>
      </c>
      <c r="AA4" s="952"/>
      <c r="AB4" s="1036" t="s">
        <v>207</v>
      </c>
      <c r="AC4" s="952"/>
    </row>
    <row r="5" spans="1:117">
      <c r="A5" s="22"/>
      <c r="C5" s="49"/>
      <c r="D5" s="966" t="s">
        <v>178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179</v>
      </c>
      <c r="U5" s="958"/>
      <c r="V5" s="957" t="s">
        <v>180</v>
      </c>
      <c r="W5" s="958"/>
      <c r="X5" s="957" t="s">
        <v>201</v>
      </c>
      <c r="Y5" s="1010"/>
      <c r="Z5" s="1041" t="s">
        <v>202</v>
      </c>
      <c r="AA5" s="968"/>
      <c r="AB5" s="1041" t="s">
        <v>181</v>
      </c>
      <c r="AC5" s="968"/>
    </row>
    <row r="6" spans="1:117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1011"/>
      <c r="Z6" s="1034" t="s">
        <v>119</v>
      </c>
      <c r="AA6" s="1035"/>
      <c r="AB6" s="1034" t="s">
        <v>206</v>
      </c>
      <c r="AC6" s="1035"/>
    </row>
    <row r="7" spans="1:117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203</v>
      </c>
      <c r="Y7" s="969"/>
      <c r="Z7" s="1038"/>
      <c r="AA7" s="951"/>
      <c r="AB7" s="1038"/>
      <c r="AC7" s="951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</row>
    <row r="8" spans="1:117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204</v>
      </c>
      <c r="U8" s="974"/>
      <c r="V8" s="973" t="s">
        <v>71</v>
      </c>
      <c r="W8" s="974"/>
      <c r="X8" s="973" t="s">
        <v>71</v>
      </c>
      <c r="Y8" s="976"/>
      <c r="Z8" s="1032"/>
      <c r="AA8" s="972"/>
      <c r="AB8" s="1032"/>
      <c r="AC8" s="972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</row>
    <row r="9" spans="1:117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  <c r="AB9" s="65"/>
      <c r="AC9" s="66"/>
    </row>
    <row r="10" spans="1:11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320" t="s">
        <v>42</v>
      </c>
      <c r="Z10" s="310" t="s">
        <v>33</v>
      </c>
      <c r="AA10" s="129" t="s">
        <v>42</v>
      </c>
      <c r="AB10" s="310" t="s">
        <v>33</v>
      </c>
      <c r="AC10" s="129" t="s">
        <v>42</v>
      </c>
    </row>
    <row r="11" spans="1:117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216">
        <v>100</v>
      </c>
      <c r="Z11" s="162">
        <v>202000</v>
      </c>
      <c r="AA11" s="173">
        <v>100</v>
      </c>
      <c r="AB11" s="162">
        <v>233000</v>
      </c>
      <c r="AC11" s="173">
        <v>100</v>
      </c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</row>
    <row r="12" spans="1:117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321">
        <v>0.79</v>
      </c>
      <c r="Z12" s="121">
        <v>158500</v>
      </c>
      <c r="AA12" s="68">
        <v>0.78</v>
      </c>
      <c r="AB12" s="121">
        <v>192500</v>
      </c>
      <c r="AC12" s="68">
        <v>0.82</v>
      </c>
    </row>
    <row r="13" spans="1:117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322">
        <v>0.21</v>
      </c>
      <c r="Z13" s="122">
        <v>45100</v>
      </c>
      <c r="AA13" s="70">
        <v>0.22</v>
      </c>
      <c r="AB13" s="122">
        <v>42000</v>
      </c>
      <c r="AC13" s="70">
        <v>0.18</v>
      </c>
    </row>
    <row r="14" spans="1:117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323"/>
      <c r="Z14" s="123">
        <v>-1600</v>
      </c>
      <c r="AA14" s="64"/>
      <c r="AB14" s="123">
        <v>-1500</v>
      </c>
      <c r="AC14" s="64"/>
    </row>
    <row r="15" spans="1:117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216">
        <v>6.9</v>
      </c>
      <c r="Z15" s="162">
        <v>12400</v>
      </c>
      <c r="AA15" s="173">
        <v>6.1</v>
      </c>
      <c r="AB15" s="162">
        <v>15100</v>
      </c>
      <c r="AC15" s="173">
        <v>6.5</v>
      </c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</row>
    <row r="16" spans="1:117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324">
        <v>0.31</v>
      </c>
      <c r="Z16" s="121">
        <v>5100</v>
      </c>
      <c r="AA16" s="72">
        <v>0.31</v>
      </c>
      <c r="AB16" s="121">
        <v>7000</v>
      </c>
      <c r="AC16" s="72">
        <v>0.36</v>
      </c>
    </row>
    <row r="17" spans="1:117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325">
        <v>0.69</v>
      </c>
      <c r="Z17" s="122">
        <v>11300</v>
      </c>
      <c r="AA17" s="73">
        <v>0.69</v>
      </c>
      <c r="AB17" s="122">
        <v>12300</v>
      </c>
      <c r="AC17" s="73">
        <v>0.64</v>
      </c>
    </row>
    <row r="18" spans="1:117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323"/>
      <c r="Z18" s="123">
        <v>-4000</v>
      </c>
      <c r="AA18" s="64"/>
      <c r="AB18" s="123">
        <v>-4200</v>
      </c>
      <c r="AC18" s="64"/>
    </row>
    <row r="19" spans="1:117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217"/>
      <c r="Z19" s="176"/>
      <c r="AA19" s="177"/>
      <c r="AB19" s="176"/>
      <c r="AC19" s="177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</row>
    <row r="20" spans="1:117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326"/>
      <c r="Z20" s="121"/>
      <c r="AA20" s="74"/>
      <c r="AB20" s="121"/>
      <c r="AC20" s="74"/>
    </row>
    <row r="21" spans="1:117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327"/>
      <c r="Z21" s="122"/>
      <c r="AA21" s="63"/>
      <c r="AB21" s="122"/>
      <c r="AC21" s="63"/>
    </row>
    <row r="22" spans="1:117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327"/>
      <c r="Z22" s="122"/>
      <c r="AA22" s="63"/>
      <c r="AB22" s="122"/>
      <c r="AC22" s="63"/>
    </row>
    <row r="23" spans="1:117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323"/>
      <c r="Z23" s="123"/>
      <c r="AA23" s="64"/>
      <c r="AB23" s="123"/>
      <c r="AC23" s="64"/>
    </row>
    <row r="24" spans="1:117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218">
        <v>7.8</v>
      </c>
      <c r="Z24" s="180">
        <v>13900</v>
      </c>
      <c r="AA24" s="183">
        <v>6.9</v>
      </c>
      <c r="AB24" s="180">
        <v>15800</v>
      </c>
      <c r="AC24" s="183">
        <v>6.8</v>
      </c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</row>
    <row r="25" spans="1:117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217"/>
      <c r="Z25" s="176"/>
      <c r="AA25" s="177"/>
      <c r="AB25" s="176"/>
      <c r="AC25" s="177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</row>
    <row r="26" spans="1:117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326"/>
      <c r="Z26" s="121"/>
      <c r="AA26" s="74"/>
      <c r="AB26" s="121"/>
      <c r="AC26" s="74"/>
    </row>
    <row r="27" spans="1:117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327"/>
      <c r="Z27" s="122"/>
      <c r="AA27" s="63"/>
      <c r="AB27" s="122"/>
      <c r="AC27" s="63"/>
    </row>
    <row r="28" spans="1:117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327"/>
      <c r="Z28" s="122"/>
      <c r="AA28" s="63"/>
      <c r="AB28" s="122"/>
      <c r="AC28" s="63"/>
    </row>
    <row r="29" spans="1:117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327"/>
      <c r="Z29" s="122"/>
      <c r="AA29" s="63"/>
      <c r="AB29" s="122"/>
      <c r="AC29" s="63"/>
    </row>
    <row r="30" spans="1:117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327"/>
      <c r="Z30" s="122"/>
      <c r="AA30" s="63"/>
      <c r="AB30" s="122"/>
      <c r="AC30" s="63"/>
    </row>
    <row r="31" spans="1:117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327"/>
      <c r="Z31" s="122"/>
      <c r="AA31" s="63"/>
      <c r="AB31" s="122"/>
      <c r="AC31" s="63"/>
    </row>
    <row r="32" spans="1:117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327"/>
      <c r="Z32" s="122"/>
      <c r="AA32" s="63"/>
      <c r="AB32" s="122"/>
      <c r="AC32" s="63"/>
    </row>
    <row r="33" spans="1:117">
      <c r="A33" s="168"/>
      <c r="B33" s="4" t="s">
        <v>10</v>
      </c>
      <c r="C33" s="40"/>
      <c r="D33" s="69">
        <v>-7502</v>
      </c>
      <c r="E33" s="63"/>
      <c r="F33" s="69"/>
      <c r="G33" s="63"/>
      <c r="H33" s="69"/>
      <c r="I33" s="63"/>
      <c r="J33" s="69"/>
      <c r="K33" s="63"/>
      <c r="L33" s="69"/>
      <c r="M33" s="63"/>
      <c r="N33" s="69"/>
      <c r="O33" s="63"/>
      <c r="P33" s="69"/>
      <c r="Q33" s="63"/>
      <c r="R33" s="69"/>
      <c r="S33" s="63"/>
      <c r="T33" s="229"/>
      <c r="U33" s="307"/>
      <c r="V33" s="229"/>
      <c r="W33" s="307"/>
      <c r="X33" s="229"/>
      <c r="Y33" s="327"/>
      <c r="Z33" s="122"/>
      <c r="AA33" s="63"/>
      <c r="AB33" s="122"/>
      <c r="AC33" s="63"/>
    </row>
    <row r="34" spans="1:117">
      <c r="A34" s="168"/>
      <c r="B34" s="4" t="s">
        <v>89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229">
        <v>-393</v>
      </c>
      <c r="U34" s="307"/>
      <c r="V34" s="229">
        <v>-320</v>
      </c>
      <c r="W34" s="307"/>
      <c r="X34" s="229"/>
      <c r="Y34" s="327"/>
      <c r="Z34" s="122"/>
      <c r="AA34" s="63"/>
      <c r="AB34" s="122"/>
      <c r="AC34" s="63"/>
    </row>
    <row r="35" spans="1:117">
      <c r="A35" s="168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229">
        <v>-530</v>
      </c>
      <c r="U35" s="307"/>
      <c r="V35" s="229"/>
      <c r="W35" s="307"/>
      <c r="X35" s="229"/>
      <c r="Y35" s="327"/>
      <c r="Z35" s="122"/>
      <c r="AA35" s="63"/>
      <c r="AB35" s="122"/>
      <c r="AC35" s="63"/>
    </row>
    <row r="36" spans="1:117">
      <c r="A36" s="168"/>
      <c r="B36" s="4" t="s">
        <v>194</v>
      </c>
      <c r="C36" s="41"/>
      <c r="D36" s="71"/>
      <c r="E36" s="64"/>
      <c r="F36" s="71"/>
      <c r="G36" s="64"/>
      <c r="H36" s="71"/>
      <c r="I36" s="64"/>
      <c r="J36" s="71"/>
      <c r="K36" s="64"/>
      <c r="L36" s="71"/>
      <c r="M36" s="64"/>
      <c r="N36" s="71"/>
      <c r="O36" s="64"/>
      <c r="P36" s="71"/>
      <c r="Q36" s="64"/>
      <c r="R36" s="71"/>
      <c r="S36" s="64"/>
      <c r="T36" s="230"/>
      <c r="U36" s="301"/>
      <c r="V36" s="230"/>
      <c r="W36" s="301"/>
      <c r="X36" s="230">
        <v>-681</v>
      </c>
      <c r="Y36" s="323"/>
      <c r="Z36" s="123"/>
      <c r="AA36" s="64"/>
      <c r="AB36" s="123"/>
      <c r="AC36" s="64"/>
    </row>
    <row r="37" spans="1:117">
      <c r="A37" s="168"/>
      <c r="B37" s="5" t="s">
        <v>12</v>
      </c>
      <c r="C37" s="41"/>
      <c r="D37" s="71"/>
      <c r="E37" s="64"/>
      <c r="F37" s="71"/>
      <c r="G37" s="64"/>
      <c r="H37" s="71"/>
      <c r="I37" s="64"/>
      <c r="J37" s="71"/>
      <c r="K37" s="64"/>
      <c r="L37" s="71">
        <v>-144</v>
      </c>
      <c r="M37" s="64"/>
      <c r="N37" s="71"/>
      <c r="O37" s="64"/>
      <c r="P37" s="71"/>
      <c r="Q37" s="64"/>
      <c r="R37" s="71">
        <v>-691</v>
      </c>
      <c r="S37" s="64"/>
      <c r="T37" s="230"/>
      <c r="U37" s="301"/>
      <c r="V37" s="230"/>
      <c r="W37" s="301"/>
      <c r="X37" s="230">
        <v>-197</v>
      </c>
      <c r="Y37" s="323"/>
      <c r="Z37" s="123"/>
      <c r="AA37" s="64"/>
      <c r="AB37" s="123"/>
      <c r="AC37" s="64"/>
    </row>
    <row r="38" spans="1:117" s="32" customFormat="1">
      <c r="A38" s="170" t="s">
        <v>13</v>
      </c>
      <c r="B38" s="175"/>
      <c r="C38" s="175"/>
      <c r="D38" s="178">
        <v>3979</v>
      </c>
      <c r="E38" s="177"/>
      <c r="F38" s="178">
        <v>10968</v>
      </c>
      <c r="G38" s="177"/>
      <c r="H38" s="178">
        <v>9181</v>
      </c>
      <c r="I38" s="177"/>
      <c r="J38" s="178">
        <v>10174</v>
      </c>
      <c r="K38" s="177"/>
      <c r="L38" s="178">
        <v>-4072</v>
      </c>
      <c r="M38" s="177"/>
      <c r="N38" s="178">
        <v>11967</v>
      </c>
      <c r="O38" s="177"/>
      <c r="P38" s="178">
        <v>23897</v>
      </c>
      <c r="Q38" s="177"/>
      <c r="R38" s="178">
        <v>15050</v>
      </c>
      <c r="S38" s="177"/>
      <c r="T38" s="178">
        <v>10665</v>
      </c>
      <c r="U38" s="305"/>
      <c r="V38" s="178">
        <v>10271</v>
      </c>
      <c r="W38" s="305"/>
      <c r="X38" s="178">
        <v>11439</v>
      </c>
      <c r="Y38" s="217"/>
      <c r="Z38" s="176"/>
      <c r="AA38" s="177"/>
      <c r="AB38" s="176"/>
      <c r="AC38" s="177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</row>
    <row r="39" spans="1:117">
      <c r="A39" s="171" t="s">
        <v>32</v>
      </c>
      <c r="B39" s="185"/>
      <c r="C39" s="185"/>
      <c r="D39" s="187">
        <v>2109</v>
      </c>
      <c r="E39" s="186">
        <v>1.3</v>
      </c>
      <c r="F39" s="187">
        <v>6449</v>
      </c>
      <c r="G39" s="186">
        <v>4.2</v>
      </c>
      <c r="H39" s="187">
        <v>5547</v>
      </c>
      <c r="I39" s="186">
        <v>3.7</v>
      </c>
      <c r="J39" s="187">
        <v>6099</v>
      </c>
      <c r="K39" s="188">
        <v>4</v>
      </c>
      <c r="L39" s="187">
        <v>-1722</v>
      </c>
      <c r="M39" s="189">
        <v>-1.1000000000000001</v>
      </c>
      <c r="N39" s="187">
        <v>7737</v>
      </c>
      <c r="O39" s="188">
        <v>4.5999999999999996</v>
      </c>
      <c r="P39" s="187">
        <v>14404</v>
      </c>
      <c r="Q39" s="188">
        <v>7.6</v>
      </c>
      <c r="R39" s="187">
        <v>8871</v>
      </c>
      <c r="S39" s="188">
        <v>5.2</v>
      </c>
      <c r="T39" s="190">
        <v>6464</v>
      </c>
      <c r="U39" s="309">
        <v>4</v>
      </c>
      <c r="V39" s="190">
        <v>6105</v>
      </c>
      <c r="W39" s="309">
        <v>4.0999999999999996</v>
      </c>
      <c r="X39" s="190">
        <v>6973</v>
      </c>
      <c r="Y39" s="219">
        <v>4</v>
      </c>
      <c r="Z39" s="311">
        <v>7800</v>
      </c>
      <c r="AA39" s="191">
        <v>3.9</v>
      </c>
      <c r="AB39" s="311">
        <v>8800</v>
      </c>
      <c r="AC39" s="191">
        <v>3.8</v>
      </c>
    </row>
    <row r="40" spans="1:117" s="159" customFormat="1" ht="9.75" customHeight="1">
      <c r="A40" s="153"/>
      <c r="B40" s="154"/>
      <c r="C40" s="154"/>
      <c r="D40" s="155"/>
      <c r="E40" s="156"/>
      <c r="F40" s="155"/>
      <c r="G40" s="156"/>
      <c r="H40" s="155"/>
      <c r="I40" s="156"/>
      <c r="J40" s="155"/>
      <c r="K40" s="157"/>
      <c r="L40" s="155"/>
      <c r="M40" s="157"/>
      <c r="N40" s="155"/>
      <c r="O40" s="157"/>
      <c r="P40" s="155"/>
      <c r="Q40" s="157"/>
      <c r="R40" s="155"/>
      <c r="S40" s="157"/>
      <c r="T40" s="155"/>
      <c r="U40" s="157"/>
      <c r="V40" s="155"/>
      <c r="W40" s="157"/>
      <c r="X40" s="155"/>
      <c r="Y40" s="157"/>
      <c r="Z40" s="155"/>
      <c r="AA40" s="157"/>
      <c r="AB40" s="155"/>
      <c r="AC40" s="157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</row>
    <row r="41" spans="1:117" s="21" customFormat="1">
      <c r="A41" s="15" t="s">
        <v>14</v>
      </c>
      <c r="B41" s="27"/>
      <c r="C41" s="42"/>
      <c r="D41" s="76">
        <v>12.53</v>
      </c>
      <c r="E41" s="77"/>
      <c r="F41" s="76">
        <v>38.31</v>
      </c>
      <c r="G41" s="77"/>
      <c r="H41" s="76">
        <v>32.74</v>
      </c>
      <c r="I41" s="77"/>
      <c r="J41" s="76">
        <v>36.049999999999997</v>
      </c>
      <c r="K41" s="77"/>
      <c r="L41" s="152">
        <v>-10.26</v>
      </c>
      <c r="M41" s="77"/>
      <c r="N41" s="76">
        <v>45.89</v>
      </c>
      <c r="O41" s="77"/>
      <c r="P41" s="76">
        <v>82.1</v>
      </c>
      <c r="Q41" s="77"/>
      <c r="R41" s="76">
        <v>50.58</v>
      </c>
      <c r="S41" s="77"/>
      <c r="T41" s="231">
        <v>36.869999999999997</v>
      </c>
      <c r="U41" s="77"/>
      <c r="V41" s="231" t="s">
        <v>122</v>
      </c>
      <c r="W41" s="402"/>
      <c r="X41" s="231" t="s">
        <v>195</v>
      </c>
      <c r="Y41" s="328"/>
      <c r="Z41" s="124">
        <v>44.5</v>
      </c>
      <c r="AA41" s="77"/>
      <c r="AB41" s="124"/>
      <c r="AC41" s="77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</row>
    <row r="42" spans="1:117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329"/>
      <c r="Z42" s="125">
        <v>12</v>
      </c>
      <c r="AA42" s="79"/>
      <c r="AB42" s="125"/>
      <c r="AC42" s="79"/>
    </row>
    <row r="43" spans="1:11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330"/>
      <c r="Z43" s="220">
        <v>0.27</v>
      </c>
      <c r="AA43" s="81"/>
      <c r="AB43" s="220"/>
      <c r="AC43" s="81"/>
    </row>
    <row r="44" spans="1:117" ht="9.9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75"/>
      <c r="AA44" s="84"/>
      <c r="AB44" s="75"/>
      <c r="AC44" s="84"/>
    </row>
    <row r="45" spans="1:117" s="56" customForma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1077"/>
      <c r="Z45" s="991" t="s">
        <v>33</v>
      </c>
      <c r="AA45" s="990"/>
      <c r="AB45" s="991" t="s">
        <v>33</v>
      </c>
      <c r="AC45" s="990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</row>
    <row r="46" spans="1:117" s="32" customFormat="1">
      <c r="A46" s="160" t="s">
        <v>77</v>
      </c>
      <c r="B46" s="184"/>
      <c r="C46" s="161"/>
      <c r="D46" s="196">
        <v>334603</v>
      </c>
      <c r="E46" s="195"/>
      <c r="F46" s="196">
        <v>324970</v>
      </c>
      <c r="G46" s="195"/>
      <c r="H46" s="196">
        <v>300736</v>
      </c>
      <c r="I46" s="195"/>
      <c r="J46" s="196">
        <v>328203</v>
      </c>
      <c r="K46" s="195"/>
      <c r="L46" s="196">
        <v>320217</v>
      </c>
      <c r="M46" s="195"/>
      <c r="N46" s="196">
        <v>379094</v>
      </c>
      <c r="O46" s="195"/>
      <c r="P46" s="196">
        <v>391580</v>
      </c>
      <c r="Q46" s="195"/>
      <c r="R46" s="196">
        <v>358677</v>
      </c>
      <c r="S46" s="195"/>
      <c r="T46" s="196">
        <v>316381</v>
      </c>
      <c r="U46" s="292"/>
      <c r="V46" s="196">
        <v>341723</v>
      </c>
      <c r="W46" s="292"/>
      <c r="X46" s="196">
        <v>350425</v>
      </c>
      <c r="Y46" s="222"/>
      <c r="Z46" s="194"/>
      <c r="AA46" s="195"/>
      <c r="AB46" s="194"/>
      <c r="AC46" s="195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</row>
    <row r="47" spans="1:117">
      <c r="A47" s="165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336"/>
      <c r="Z47" s="86"/>
      <c r="AA47" s="87"/>
      <c r="AB47" s="86"/>
      <c r="AC47" s="87"/>
    </row>
    <row r="48" spans="1:117">
      <c r="A48" s="165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332"/>
      <c r="Z48" s="89"/>
      <c r="AA48" s="90"/>
      <c r="AB48" s="89"/>
      <c r="AC48" s="90"/>
    </row>
    <row r="49" spans="1:117">
      <c r="A49" s="165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332"/>
      <c r="Z49" s="89"/>
      <c r="AA49" s="90"/>
      <c r="AB49" s="89"/>
      <c r="AC49" s="90"/>
    </row>
    <row r="50" spans="1:117" s="136" customFormat="1">
      <c r="A50" s="19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337"/>
      <c r="Z50" s="139"/>
      <c r="AA50" s="140"/>
      <c r="AB50" s="139"/>
      <c r="AC50" s="140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</row>
    <row r="51" spans="1:117" s="32" customFormat="1">
      <c r="A51" s="160" t="s">
        <v>93</v>
      </c>
      <c r="B51" s="184"/>
      <c r="C51" s="161"/>
      <c r="D51" s="196">
        <v>195359</v>
      </c>
      <c r="E51" s="195"/>
      <c r="F51" s="196">
        <v>185607</v>
      </c>
      <c r="G51" s="195"/>
      <c r="H51" s="196">
        <v>165314</v>
      </c>
      <c r="I51" s="195"/>
      <c r="J51" s="196">
        <v>170507</v>
      </c>
      <c r="K51" s="195"/>
      <c r="L51" s="196">
        <v>166480</v>
      </c>
      <c r="M51" s="195"/>
      <c r="N51" s="196">
        <v>173416</v>
      </c>
      <c r="O51" s="195"/>
      <c r="P51" s="196">
        <v>173018</v>
      </c>
      <c r="Q51" s="195"/>
      <c r="R51" s="196">
        <v>147411</v>
      </c>
      <c r="S51" s="195"/>
      <c r="T51" s="196">
        <v>129448</v>
      </c>
      <c r="U51" s="292"/>
      <c r="V51" s="196">
        <v>135812</v>
      </c>
      <c r="W51" s="292"/>
      <c r="X51" s="196">
        <v>144619</v>
      </c>
      <c r="Y51" s="222"/>
      <c r="Z51" s="194"/>
      <c r="AA51" s="195"/>
      <c r="AB51" s="194"/>
      <c r="AC51" s="195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</row>
    <row r="52" spans="1:117">
      <c r="A52" s="168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336"/>
      <c r="Z52" s="86"/>
      <c r="AA52" s="87"/>
      <c r="AB52" s="86"/>
      <c r="AC52" s="87"/>
    </row>
    <row r="53" spans="1:117">
      <c r="A53" s="168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332"/>
      <c r="Z53" s="89"/>
      <c r="AA53" s="90"/>
      <c r="AB53" s="89"/>
      <c r="AC53" s="90"/>
    </row>
    <row r="54" spans="1:117">
      <c r="A54" s="168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332"/>
      <c r="Z54" s="89"/>
      <c r="AA54" s="90"/>
      <c r="AB54" s="89"/>
      <c r="AC54" s="90"/>
    </row>
    <row r="55" spans="1:117">
      <c r="A55" s="168"/>
      <c r="B55" s="9" t="s">
        <v>19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332"/>
      <c r="Z55" s="89"/>
      <c r="AA55" s="90"/>
      <c r="AB55" s="89"/>
      <c r="AC55" s="90"/>
    </row>
    <row r="56" spans="1:117">
      <c r="A56" s="168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338"/>
      <c r="Z56" s="92"/>
      <c r="AA56" s="93"/>
      <c r="AB56" s="92"/>
      <c r="AC56" s="93"/>
    </row>
    <row r="57" spans="1:117" s="21" customFormat="1">
      <c r="A57" s="160" t="s">
        <v>34</v>
      </c>
      <c r="B57" s="197"/>
      <c r="C57" s="179"/>
      <c r="D57" s="200">
        <v>138778</v>
      </c>
      <c r="E57" s="199"/>
      <c r="F57" s="200">
        <v>138895</v>
      </c>
      <c r="G57" s="199"/>
      <c r="H57" s="200">
        <v>134948</v>
      </c>
      <c r="I57" s="199"/>
      <c r="J57" s="200">
        <v>157189</v>
      </c>
      <c r="K57" s="199"/>
      <c r="L57" s="200">
        <v>153184</v>
      </c>
      <c r="M57" s="199"/>
      <c r="N57" s="200">
        <v>205001</v>
      </c>
      <c r="O57" s="199"/>
      <c r="P57" s="200">
        <v>218561</v>
      </c>
      <c r="Q57" s="199"/>
      <c r="R57" s="200">
        <v>211265</v>
      </c>
      <c r="S57" s="199"/>
      <c r="T57" s="200">
        <v>186933</v>
      </c>
      <c r="U57" s="293"/>
      <c r="V57" s="200">
        <v>205911</v>
      </c>
      <c r="W57" s="293"/>
      <c r="X57" s="200">
        <v>205806</v>
      </c>
      <c r="Y57" s="223"/>
      <c r="Z57" s="198"/>
      <c r="AA57" s="199"/>
      <c r="AB57" s="198"/>
      <c r="AC57" s="199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</row>
    <row r="58" spans="1:117" s="21" customFormat="1">
      <c r="A58" s="165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331"/>
      <c r="Z58" s="95"/>
      <c r="AA58" s="96"/>
      <c r="AB58" s="95"/>
      <c r="AC58" s="96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</row>
    <row r="59" spans="1:117">
      <c r="A59" s="168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332"/>
      <c r="Z59" s="89"/>
      <c r="AA59" s="90"/>
      <c r="AB59" s="89"/>
      <c r="AC59" s="90"/>
    </row>
    <row r="60" spans="1:117">
      <c r="A60" s="168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332"/>
      <c r="Z60" s="89"/>
      <c r="AA60" s="90"/>
      <c r="AB60" s="89"/>
      <c r="AC60" s="90"/>
    </row>
    <row r="61" spans="1:117" s="24" customFormat="1">
      <c r="A61" s="19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333"/>
      <c r="Z61" s="221"/>
      <c r="AA61" s="97"/>
      <c r="AB61" s="221"/>
      <c r="AC61" s="97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</row>
    <row r="62" spans="1:11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334"/>
      <c r="Z62" s="99"/>
      <c r="AA62" s="85"/>
      <c r="AB62" s="99"/>
      <c r="AC62" s="85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</row>
    <row r="63" spans="1:11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335"/>
      <c r="Z63" s="101"/>
      <c r="AA63" s="102"/>
      <c r="AB63" s="101"/>
      <c r="AC63" s="102"/>
      <c r="AD63" s="83"/>
      <c r="AE63" s="83"/>
      <c r="AF63" s="83"/>
      <c r="AG63" s="8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</row>
    <row r="64" spans="1:11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335"/>
      <c r="Z64" s="101"/>
      <c r="AA64" s="85"/>
      <c r="AB64" s="101"/>
      <c r="AC64" s="85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</row>
    <row r="65" spans="1:11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335"/>
      <c r="Z65" s="101"/>
      <c r="AA65" s="85"/>
      <c r="AB65" s="101"/>
      <c r="AC65" s="85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  <row r="66" spans="1:117" s="32" customFormat="1">
      <c r="A66" s="201" t="s">
        <v>30</v>
      </c>
      <c r="B66" s="202"/>
      <c r="C66" s="161"/>
      <c r="D66" s="196">
        <v>11500</v>
      </c>
      <c r="E66" s="195"/>
      <c r="F66" s="196">
        <v>11006</v>
      </c>
      <c r="G66" s="195"/>
      <c r="H66" s="196">
        <v>10542</v>
      </c>
      <c r="I66" s="195"/>
      <c r="J66" s="196">
        <v>10608</v>
      </c>
      <c r="K66" s="195"/>
      <c r="L66" s="196">
        <v>10585</v>
      </c>
      <c r="M66" s="195"/>
      <c r="N66" s="196">
        <v>11096</v>
      </c>
      <c r="O66" s="195"/>
      <c r="P66" s="196">
        <v>11363</v>
      </c>
      <c r="Q66" s="195"/>
      <c r="R66" s="196">
        <v>11533</v>
      </c>
      <c r="S66" s="195"/>
      <c r="T66" s="196">
        <v>11218</v>
      </c>
      <c r="U66" s="292"/>
      <c r="V66" s="196">
        <v>12090</v>
      </c>
      <c r="W66" s="292"/>
      <c r="X66" s="196">
        <v>13653</v>
      </c>
      <c r="Y66" s="222"/>
      <c r="Z66" s="194"/>
      <c r="AA66" s="195"/>
      <c r="AB66" s="194"/>
      <c r="AC66" s="195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</row>
    <row r="67" spans="1:117">
      <c r="A67" s="168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336"/>
      <c r="Z67" s="86"/>
      <c r="AA67" s="87"/>
      <c r="AB67" s="86"/>
      <c r="AC67" s="87"/>
    </row>
    <row r="68" spans="1:117">
      <c r="A68" s="168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332"/>
      <c r="Z68" s="89"/>
      <c r="AA68" s="90"/>
      <c r="AB68" s="89"/>
      <c r="AC68" s="90"/>
    </row>
    <row r="69" spans="1:117">
      <c r="A69" s="168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338"/>
      <c r="Z69" s="92"/>
      <c r="AA69" s="93"/>
      <c r="AB69" s="92"/>
      <c r="AC69" s="93"/>
    </row>
    <row r="70" spans="1:117" s="32" customFormat="1">
      <c r="A70" s="201" t="s">
        <v>31</v>
      </c>
      <c r="B70" s="202"/>
      <c r="C70" s="161"/>
      <c r="D70" s="196">
        <v>7739</v>
      </c>
      <c r="E70" s="195"/>
      <c r="F70" s="196">
        <v>10259</v>
      </c>
      <c r="G70" s="195"/>
      <c r="H70" s="196">
        <v>15989</v>
      </c>
      <c r="I70" s="195"/>
      <c r="J70" s="196">
        <v>9118</v>
      </c>
      <c r="K70" s="195"/>
      <c r="L70" s="196">
        <v>18725</v>
      </c>
      <c r="M70" s="195"/>
      <c r="N70" s="196">
        <v>10652</v>
      </c>
      <c r="O70" s="195"/>
      <c r="P70" s="196">
        <v>14139</v>
      </c>
      <c r="Q70" s="195"/>
      <c r="R70" s="196">
        <v>16001</v>
      </c>
      <c r="S70" s="195"/>
      <c r="T70" s="196">
        <v>23421</v>
      </c>
      <c r="U70" s="292"/>
      <c r="V70" s="196">
        <v>23244</v>
      </c>
      <c r="W70" s="292"/>
      <c r="X70" s="196">
        <v>6522</v>
      </c>
      <c r="Y70" s="222"/>
      <c r="Z70" s="194"/>
      <c r="AA70" s="195"/>
      <c r="AB70" s="194"/>
      <c r="AC70" s="195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</row>
    <row r="71" spans="1:117">
      <c r="A71" s="168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336"/>
      <c r="Z71" s="86"/>
      <c r="AA71" s="87"/>
      <c r="AB71" s="86"/>
      <c r="AC71" s="87"/>
    </row>
    <row r="72" spans="1:117">
      <c r="A72" s="168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332"/>
      <c r="Z72" s="89"/>
      <c r="AA72" s="90"/>
      <c r="AB72" s="89"/>
      <c r="AC72" s="90"/>
    </row>
    <row r="73" spans="1:117">
      <c r="A73" s="19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333"/>
      <c r="Z73" s="92"/>
      <c r="AA73" s="93"/>
      <c r="AB73" s="92"/>
      <c r="AC73" s="93"/>
    </row>
    <row r="74" spans="1:117" ht="9.9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104"/>
      <c r="AA74" s="105"/>
      <c r="AB74" s="104"/>
      <c r="AC74" s="105"/>
    </row>
    <row r="75" spans="1:117" s="53" customForma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1077"/>
      <c r="Z75" s="991" t="s">
        <v>33</v>
      </c>
      <c r="AA75" s="990"/>
      <c r="AB75" s="991" t="s">
        <v>33</v>
      </c>
      <c r="AC75" s="990"/>
    </row>
    <row r="76" spans="1:117" s="32" customFormat="1">
      <c r="A76" s="203" t="s">
        <v>97</v>
      </c>
      <c r="B76" s="202"/>
      <c r="C76" s="161"/>
      <c r="D76" s="196">
        <v>15590</v>
      </c>
      <c r="E76" s="195"/>
      <c r="F76" s="196">
        <v>14549</v>
      </c>
      <c r="G76" s="195"/>
      <c r="H76" s="196">
        <v>14218</v>
      </c>
      <c r="I76" s="195"/>
      <c r="J76" s="196">
        <v>9851</v>
      </c>
      <c r="K76" s="195"/>
      <c r="L76" s="196">
        <v>9982</v>
      </c>
      <c r="M76" s="195"/>
      <c r="N76" s="196">
        <v>11074</v>
      </c>
      <c r="O76" s="195"/>
      <c r="P76" s="196">
        <v>13393</v>
      </c>
      <c r="Q76" s="195"/>
      <c r="R76" s="196">
        <v>25331</v>
      </c>
      <c r="S76" s="195"/>
      <c r="T76" s="196">
        <v>16936</v>
      </c>
      <c r="U76" s="292"/>
      <c r="V76" s="196">
        <v>15885</v>
      </c>
      <c r="W76" s="292"/>
      <c r="X76" s="196">
        <v>15650</v>
      </c>
      <c r="Y76" s="222"/>
      <c r="Z76" s="194"/>
      <c r="AA76" s="195"/>
      <c r="AB76" s="194"/>
      <c r="AC76" s="195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</row>
    <row r="77" spans="1:117" s="32" customFormat="1">
      <c r="A77" s="201" t="s">
        <v>98</v>
      </c>
      <c r="B77" s="202"/>
      <c r="C77" s="161"/>
      <c r="D77" s="196">
        <v>-8052</v>
      </c>
      <c r="E77" s="195"/>
      <c r="F77" s="196">
        <v>-10123</v>
      </c>
      <c r="G77" s="195"/>
      <c r="H77" s="196">
        <v>-16622</v>
      </c>
      <c r="I77" s="195"/>
      <c r="J77" s="196">
        <v>-11884</v>
      </c>
      <c r="K77" s="195"/>
      <c r="L77" s="196">
        <v>-15637</v>
      </c>
      <c r="M77" s="195"/>
      <c r="N77" s="196">
        <v>-11905</v>
      </c>
      <c r="O77" s="195"/>
      <c r="P77" s="196">
        <v>-11833</v>
      </c>
      <c r="Q77" s="195"/>
      <c r="R77" s="196">
        <v>-11675</v>
      </c>
      <c r="S77" s="195"/>
      <c r="T77" s="196">
        <v>-23156</v>
      </c>
      <c r="U77" s="292"/>
      <c r="V77" s="196">
        <v>-22370</v>
      </c>
      <c r="W77" s="292"/>
      <c r="X77" s="196">
        <v>-14236</v>
      </c>
      <c r="Y77" s="222"/>
      <c r="Z77" s="194"/>
      <c r="AA77" s="195"/>
      <c r="AB77" s="194"/>
      <c r="AC77" s="195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</row>
    <row r="78" spans="1:117">
      <c r="A78" s="165"/>
      <c r="B78" s="8" t="s">
        <v>183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336"/>
      <c r="Z78" s="142"/>
      <c r="AA78" s="87"/>
      <c r="AB78" s="142"/>
      <c r="AC78" s="87"/>
    </row>
    <row r="79" spans="1:117">
      <c r="A79" s="165"/>
      <c r="B79" s="10" t="s">
        <v>184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338"/>
      <c r="Z79" s="139"/>
      <c r="AA79" s="93"/>
      <c r="AB79" s="139"/>
      <c r="AC79" s="93"/>
    </row>
    <row r="80" spans="1:117" s="32" customFormat="1">
      <c r="A80" s="201" t="s">
        <v>99</v>
      </c>
      <c r="B80" s="202"/>
      <c r="C80" s="161"/>
      <c r="D80" s="196">
        <v>-3132</v>
      </c>
      <c r="E80" s="195"/>
      <c r="F80" s="196">
        <v>-1847</v>
      </c>
      <c r="G80" s="195"/>
      <c r="H80" s="196">
        <v>-12657</v>
      </c>
      <c r="I80" s="195"/>
      <c r="J80" s="196">
        <v>-2000</v>
      </c>
      <c r="K80" s="195"/>
      <c r="L80" s="196">
        <v>3178</v>
      </c>
      <c r="M80" s="195"/>
      <c r="N80" s="196">
        <v>-12659</v>
      </c>
      <c r="O80" s="195"/>
      <c r="P80" s="196">
        <v>11287</v>
      </c>
      <c r="Q80" s="195"/>
      <c r="R80" s="196">
        <v>-8398</v>
      </c>
      <c r="S80" s="195"/>
      <c r="T80" s="196">
        <v>8938</v>
      </c>
      <c r="U80" s="292"/>
      <c r="V80" s="196">
        <v>-6971</v>
      </c>
      <c r="W80" s="292"/>
      <c r="X80" s="196">
        <v>-4100</v>
      </c>
      <c r="Y80" s="222"/>
      <c r="Z80" s="194"/>
      <c r="AA80" s="195"/>
      <c r="AB80" s="194"/>
      <c r="AC80" s="195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</row>
    <row r="81" spans="1:117">
      <c r="A81" s="165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336"/>
      <c r="Z81" s="106"/>
      <c r="AA81" s="87"/>
      <c r="AB81" s="106"/>
      <c r="AC81" s="87"/>
    </row>
    <row r="82" spans="1:117" s="136" customFormat="1">
      <c r="A82" s="19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340"/>
      <c r="Z82" s="132"/>
      <c r="AA82" s="133"/>
      <c r="AB82" s="132"/>
      <c r="AC82" s="133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</row>
    <row r="83" spans="1:117">
      <c r="A83" s="165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338"/>
      <c r="Z83" s="108"/>
      <c r="AA83" s="93"/>
      <c r="AB83" s="108"/>
      <c r="AC83" s="93"/>
    </row>
    <row r="84" spans="1:117" s="32" customFormat="1">
      <c r="A84" s="203" t="s">
        <v>26</v>
      </c>
      <c r="B84" s="202"/>
      <c r="C84" s="161"/>
      <c r="D84" s="196">
        <v>50776</v>
      </c>
      <c r="E84" s="195"/>
      <c r="F84" s="196">
        <v>53371</v>
      </c>
      <c r="G84" s="195"/>
      <c r="H84" s="196">
        <v>38270</v>
      </c>
      <c r="I84" s="195"/>
      <c r="J84" s="196">
        <v>34228</v>
      </c>
      <c r="K84" s="195"/>
      <c r="L84" s="196">
        <v>31823</v>
      </c>
      <c r="M84" s="195"/>
      <c r="N84" s="196">
        <v>18360</v>
      </c>
      <c r="O84" s="195"/>
      <c r="P84" s="196">
        <v>31519</v>
      </c>
      <c r="Q84" s="195"/>
      <c r="R84" s="196">
        <v>36727</v>
      </c>
      <c r="S84" s="195"/>
      <c r="T84" s="196">
        <v>39642</v>
      </c>
      <c r="U84" s="292"/>
      <c r="V84" s="196">
        <v>28159</v>
      </c>
      <c r="W84" s="292"/>
      <c r="X84" s="196">
        <v>25349</v>
      </c>
      <c r="Y84" s="222"/>
      <c r="Z84" s="194"/>
      <c r="AA84" s="195"/>
      <c r="AB84" s="194"/>
      <c r="AC84" s="195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</row>
    <row r="85" spans="1:117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110"/>
      <c r="AA85" s="111"/>
      <c r="AB85" s="110"/>
      <c r="AC85" s="111"/>
    </row>
    <row r="86" spans="1:117" s="48" customFormat="1" ht="54.9" customHeight="1">
      <c r="A86" s="3" t="s">
        <v>104</v>
      </c>
      <c r="B86" s="38"/>
      <c r="C86" s="38"/>
      <c r="D86" s="992" t="s">
        <v>105</v>
      </c>
      <c r="E86" s="1081"/>
      <c r="F86" s="992" t="s">
        <v>106</v>
      </c>
      <c r="G86" s="1081"/>
      <c r="H86" s="992" t="s">
        <v>76</v>
      </c>
      <c r="I86" s="1081"/>
      <c r="J86" s="992" t="s">
        <v>107</v>
      </c>
      <c r="K86" s="1081"/>
      <c r="L86" s="313"/>
      <c r="M86" s="314"/>
      <c r="N86" s="992" t="s">
        <v>108</v>
      </c>
      <c r="O86" s="993"/>
      <c r="P86" s="992" t="s">
        <v>109</v>
      </c>
      <c r="Q86" s="993"/>
      <c r="R86" s="992" t="s">
        <v>185</v>
      </c>
      <c r="S86" s="993"/>
      <c r="T86" s="997" t="s">
        <v>186</v>
      </c>
      <c r="U86" s="994"/>
      <c r="V86" s="1084"/>
      <c r="W86" s="1091"/>
      <c r="X86" s="1084"/>
      <c r="Y86" s="1095"/>
      <c r="Z86" s="317"/>
      <c r="AA86" s="314"/>
      <c r="AB86" s="317"/>
      <c r="AC86" s="314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</row>
    <row r="87" spans="1:117" s="32" customFormat="1" ht="54.9" customHeight="1">
      <c r="A87" s="3" t="s">
        <v>110</v>
      </c>
      <c r="B87" s="38"/>
      <c r="C87" s="38"/>
      <c r="D87" s="992" t="s">
        <v>111</v>
      </c>
      <c r="E87" s="1081"/>
      <c r="F87" s="992" t="s">
        <v>112</v>
      </c>
      <c r="G87" s="1081"/>
      <c r="H87" s="992" t="s">
        <v>113</v>
      </c>
      <c r="I87" s="1081"/>
      <c r="J87" s="313"/>
      <c r="K87" s="318"/>
      <c r="L87" s="992" t="s">
        <v>187</v>
      </c>
      <c r="M87" s="993"/>
      <c r="N87" s="992" t="s">
        <v>188</v>
      </c>
      <c r="O87" s="993"/>
      <c r="P87" s="997" t="s">
        <v>209</v>
      </c>
      <c r="Q87" s="999"/>
      <c r="R87" s="1090"/>
      <c r="S87" s="1081"/>
      <c r="T87" s="1084"/>
      <c r="U87" s="1085"/>
      <c r="V87" s="997" t="s">
        <v>114</v>
      </c>
      <c r="W87" s="994"/>
      <c r="X87" s="997"/>
      <c r="Y87" s="1007"/>
      <c r="Z87" s="1080"/>
      <c r="AA87" s="1081"/>
      <c r="AB87" s="1080"/>
      <c r="AC87" s="1081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</row>
    <row r="88" spans="1:11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342"/>
      <c r="Z88" s="112"/>
      <c r="AA88" s="50"/>
      <c r="AB88" s="112"/>
      <c r="AC88" s="50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</row>
    <row r="89" spans="1:117">
      <c r="A89" s="204" t="s">
        <v>116</v>
      </c>
      <c r="B89" s="208"/>
      <c r="C89" s="208"/>
      <c r="D89" s="211">
        <v>753</v>
      </c>
      <c r="E89" s="210"/>
      <c r="F89" s="211">
        <v>758</v>
      </c>
      <c r="G89" s="210"/>
      <c r="H89" s="211">
        <v>758</v>
      </c>
      <c r="I89" s="210"/>
      <c r="J89" s="211">
        <v>748</v>
      </c>
      <c r="K89" s="210"/>
      <c r="L89" s="211">
        <v>781</v>
      </c>
      <c r="M89" s="210"/>
      <c r="N89" s="211">
        <v>861</v>
      </c>
      <c r="O89" s="210"/>
      <c r="P89" s="211">
        <v>901</v>
      </c>
      <c r="Q89" s="210"/>
      <c r="R89" s="211">
        <v>916</v>
      </c>
      <c r="S89" s="210"/>
      <c r="T89" s="211">
        <v>917</v>
      </c>
      <c r="U89" s="291"/>
      <c r="V89" s="211">
        <v>940</v>
      </c>
      <c r="W89" s="291"/>
      <c r="X89" s="211">
        <v>988</v>
      </c>
      <c r="Y89" s="224"/>
      <c r="Z89" s="209"/>
      <c r="AA89" s="210"/>
      <c r="AB89" s="209"/>
      <c r="AC89" s="210"/>
    </row>
    <row r="90" spans="1:117" s="32" customFormat="1">
      <c r="A90" s="166"/>
      <c r="B90" s="2" t="s">
        <v>189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342"/>
      <c r="Z90" s="114"/>
      <c r="AA90" s="50"/>
      <c r="AB90" s="114"/>
      <c r="AC90" s="50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</row>
    <row r="91" spans="1:117" s="59" customFormat="1">
      <c r="A91" s="205" t="s">
        <v>78</v>
      </c>
      <c r="B91" s="212"/>
      <c r="C91" s="212"/>
      <c r="D91" s="215">
        <v>2819</v>
      </c>
      <c r="E91" s="214"/>
      <c r="F91" s="215">
        <v>2791</v>
      </c>
      <c r="G91" s="214"/>
      <c r="H91" s="215">
        <v>2692</v>
      </c>
      <c r="I91" s="214"/>
      <c r="J91" s="215">
        <v>2593</v>
      </c>
      <c r="K91" s="214"/>
      <c r="L91" s="215">
        <v>2556</v>
      </c>
      <c r="M91" s="214"/>
      <c r="N91" s="215">
        <v>2463</v>
      </c>
      <c r="O91" s="214"/>
      <c r="P91" s="215">
        <v>2596</v>
      </c>
      <c r="Q91" s="214"/>
      <c r="R91" s="215">
        <v>2599</v>
      </c>
      <c r="S91" s="214"/>
      <c r="T91" s="215">
        <v>2713</v>
      </c>
      <c r="U91" s="213"/>
      <c r="V91" s="215">
        <v>3303</v>
      </c>
      <c r="W91" s="213"/>
      <c r="X91" s="215">
        <v>4283</v>
      </c>
      <c r="Y91" s="225"/>
      <c r="Z91" s="213"/>
      <c r="AA91" s="214"/>
      <c r="AB91" s="213"/>
      <c r="AC91" s="214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</row>
    <row r="92" spans="1:117" s="62" customFormat="1">
      <c r="A92" s="206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341"/>
      <c r="Z92" s="117"/>
      <c r="AA92" s="118"/>
      <c r="AB92" s="117"/>
      <c r="AC92" s="118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</row>
    <row r="93" spans="1:117" s="62" customFormat="1">
      <c r="A93" s="206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341"/>
      <c r="Z93" s="117"/>
      <c r="AA93" s="118"/>
      <c r="AB93" s="117"/>
      <c r="AC93" s="118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</row>
    <row r="94" spans="1:117" s="62" customFormat="1">
      <c r="A94" s="207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341"/>
      <c r="Z94" s="117"/>
      <c r="AA94" s="118"/>
      <c r="AB94" s="117"/>
      <c r="AC94" s="118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</row>
  </sheetData>
  <mergeCells count="113">
    <mergeCell ref="R4:S4"/>
    <mergeCell ref="R5:S5"/>
    <mergeCell ref="N6:O6"/>
    <mergeCell ref="N7:O7"/>
    <mergeCell ref="V5:W5"/>
    <mergeCell ref="V4:W4"/>
    <mergeCell ref="R6:S6"/>
    <mergeCell ref="R7:S7"/>
    <mergeCell ref="R8:S8"/>
    <mergeCell ref="T8:U8"/>
    <mergeCell ref="T7:U7"/>
    <mergeCell ref="T6:U6"/>
    <mergeCell ref="T5:U5"/>
    <mergeCell ref="T4:U4"/>
    <mergeCell ref="V8:W8"/>
    <mergeCell ref="V7:W7"/>
    <mergeCell ref="V6:W6"/>
    <mergeCell ref="L4:M4"/>
    <mergeCell ref="L5:M5"/>
    <mergeCell ref="L6:M6"/>
    <mergeCell ref="L7:M7"/>
    <mergeCell ref="L8:M8"/>
    <mergeCell ref="N4:O4"/>
    <mergeCell ref="N5:O5"/>
    <mergeCell ref="N8:O8"/>
    <mergeCell ref="P8:Q8"/>
    <mergeCell ref="P7:Q7"/>
    <mergeCell ref="P6:Q6"/>
    <mergeCell ref="P5:Q5"/>
    <mergeCell ref="P4:Q4"/>
    <mergeCell ref="D8:E8"/>
    <mergeCell ref="F8:G8"/>
    <mergeCell ref="H8:I8"/>
    <mergeCell ref="T87:U87"/>
    <mergeCell ref="V87:W87"/>
    <mergeCell ref="Z87:AA87"/>
    <mergeCell ref="T86:U86"/>
    <mergeCell ref="V86:W86"/>
    <mergeCell ref="L87:M87"/>
    <mergeCell ref="N87:O87"/>
    <mergeCell ref="P87:Q87"/>
    <mergeCell ref="R87:S87"/>
    <mergeCell ref="X86:Y86"/>
    <mergeCell ref="R86:S86"/>
    <mergeCell ref="N86:O86"/>
    <mergeCell ref="P86:Q86"/>
    <mergeCell ref="N45:O45"/>
    <mergeCell ref="P45:Q45"/>
    <mergeCell ref="R45:S45"/>
    <mergeCell ref="Z8:AA8"/>
    <mergeCell ref="D87:E87"/>
    <mergeCell ref="F86:G86"/>
    <mergeCell ref="F87:G87"/>
    <mergeCell ref="J45:K45"/>
    <mergeCell ref="H87:I87"/>
    <mergeCell ref="D45:E45"/>
    <mergeCell ref="F45:G45"/>
    <mergeCell ref="D75:E75"/>
    <mergeCell ref="F75:G75"/>
    <mergeCell ref="D86:E86"/>
    <mergeCell ref="H45:I45"/>
    <mergeCell ref="H75:I75"/>
    <mergeCell ref="L75:M75"/>
    <mergeCell ref="N75:O75"/>
    <mergeCell ref="P75:Q75"/>
    <mergeCell ref="R75:S75"/>
    <mergeCell ref="T75:U75"/>
    <mergeCell ref="V75:W75"/>
    <mergeCell ref="Z75:AA75"/>
    <mergeCell ref="L45:M45"/>
    <mergeCell ref="T45:U45"/>
    <mergeCell ref="V45:W45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J8:K8"/>
    <mergeCell ref="J86:K86"/>
    <mergeCell ref="H4:I4"/>
    <mergeCell ref="H5:I5"/>
    <mergeCell ref="H6:I6"/>
    <mergeCell ref="J4:K4"/>
    <mergeCell ref="J5:K5"/>
    <mergeCell ref="J6:K6"/>
    <mergeCell ref="J7:K7"/>
    <mergeCell ref="H86:I86"/>
    <mergeCell ref="J75:K75"/>
    <mergeCell ref="AB75:AC75"/>
    <mergeCell ref="AB87:AC87"/>
    <mergeCell ref="X4:Y4"/>
    <mergeCell ref="X5:Y5"/>
    <mergeCell ref="X6:Y6"/>
    <mergeCell ref="X7:Y7"/>
    <mergeCell ref="X8:Y8"/>
    <mergeCell ref="X45:Y45"/>
    <mergeCell ref="X75:Y75"/>
    <mergeCell ref="X87:Y87"/>
    <mergeCell ref="AB4:AC4"/>
    <mergeCell ref="AB5:AC5"/>
    <mergeCell ref="AB6:AC6"/>
    <mergeCell ref="AB7:AC7"/>
    <mergeCell ref="AB8:AC8"/>
    <mergeCell ref="AB45:AC45"/>
    <mergeCell ref="Z45:AA45"/>
    <mergeCell ref="Z4:AA4"/>
    <mergeCell ref="Z5:AA5"/>
    <mergeCell ref="Z6:AA6"/>
    <mergeCell ref="Z7:AA7"/>
  </mergeCells>
  <phoneticPr fontId="2"/>
  <pageMargins left="0.8" right="0.31" top="0.28000000000000003" bottom="0.3" header="0" footer="0"/>
  <pageSetup paperSize="8" scale="60" orientation="landscape" copies="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M94"/>
  <sheetViews>
    <sheetView view="pageBreakPreview" zoomScale="70" zoomScaleNormal="75" zoomScaleSheetLayoutView="70" workbookViewId="0">
      <pane xSplit="5" ySplit="10" topLeftCell="F27" activePane="bottomRight" state="frozen"/>
      <selection pane="topRight" activeCell="F1" sqref="F1"/>
      <selection pane="bottomLeft" activeCell="A11" sqref="A11"/>
      <selection pane="bottomRight" activeCell="G27" sqref="G27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customWidth="1"/>
    <col min="7" max="7" width="8.59765625" style="53" bestFit="1" customWidth="1"/>
    <col min="8" max="8" width="12.796875" style="53" customWidth="1"/>
    <col min="9" max="9" width="8.59765625" style="53" bestFit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69921875" customWidth="1"/>
    <col min="25" max="25" width="8.3984375" customWidth="1"/>
    <col min="26" max="26" width="12.796875" style="53" customWidth="1"/>
    <col min="27" max="27" width="8.3984375" style="53" bestFit="1" customWidth="1"/>
    <col min="28" max="28" width="12.796875" style="53" customWidth="1"/>
    <col min="29" max="29" width="8.3984375" style="53" bestFit="1" customWidth="1"/>
    <col min="30" max="46" width="8.8984375" style="53"/>
    <col min="47" max="16384" width="8.8984375" style="18"/>
  </cols>
  <sheetData>
    <row r="1" spans="1:117" s="19" customFormat="1" ht="19.8">
      <c r="A1" s="1" t="s">
        <v>198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117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</row>
    <row r="3" spans="1:117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</row>
    <row r="4" spans="1:117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5" t="s">
        <v>51</v>
      </c>
      <c r="W4" s="1050"/>
      <c r="X4" s="1094" t="s">
        <v>191</v>
      </c>
      <c r="Y4" s="1068"/>
      <c r="Z4" s="1036" t="s">
        <v>196</v>
      </c>
      <c r="AA4" s="952"/>
      <c r="AB4" s="1036" t="s">
        <v>120</v>
      </c>
      <c r="AC4" s="952"/>
    </row>
    <row r="5" spans="1:117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1010"/>
      <c r="X5" s="1101" t="s">
        <v>192</v>
      </c>
      <c r="Y5" s="1070"/>
      <c r="Z5" s="1041" t="s">
        <v>197</v>
      </c>
      <c r="AA5" s="968"/>
      <c r="AB5" s="1041" t="s">
        <v>121</v>
      </c>
      <c r="AC5" s="968"/>
    </row>
    <row r="6" spans="1:117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1011"/>
      <c r="X6" s="1102" t="s">
        <v>117</v>
      </c>
      <c r="Y6" s="1066"/>
      <c r="Z6" s="1034" t="s">
        <v>119</v>
      </c>
      <c r="AA6" s="1035"/>
      <c r="AB6" s="1034" t="s">
        <v>190</v>
      </c>
      <c r="AC6" s="1035"/>
    </row>
    <row r="7" spans="1:117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69"/>
      <c r="X7" s="1103" t="s">
        <v>193</v>
      </c>
      <c r="Y7" s="1062"/>
      <c r="Z7" s="1038"/>
      <c r="AA7" s="951"/>
      <c r="AB7" s="1038"/>
      <c r="AC7" s="951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</row>
    <row r="8" spans="1:117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6"/>
      <c r="X8" s="1096" t="s">
        <v>71</v>
      </c>
      <c r="Y8" s="1064"/>
      <c r="Z8" s="1032"/>
      <c r="AA8" s="972"/>
      <c r="AB8" s="1032"/>
      <c r="AC8" s="972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</row>
    <row r="9" spans="1:117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  <c r="AB9" s="65"/>
      <c r="AC9" s="66"/>
    </row>
    <row r="10" spans="1:11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320" t="s">
        <v>42</v>
      </c>
      <c r="X10" s="343" t="s">
        <v>33</v>
      </c>
      <c r="Y10" s="344" t="s">
        <v>42</v>
      </c>
      <c r="Z10" s="310" t="s">
        <v>33</v>
      </c>
      <c r="AA10" s="129" t="s">
        <v>42</v>
      </c>
      <c r="AB10" s="310" t="s">
        <v>33</v>
      </c>
      <c r="AC10" s="129" t="s">
        <v>42</v>
      </c>
    </row>
    <row r="11" spans="1:117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216">
        <v>100</v>
      </c>
      <c r="X11" s="345">
        <v>175879</v>
      </c>
      <c r="Y11" s="346">
        <v>100</v>
      </c>
      <c r="Z11" s="162">
        <v>202000</v>
      </c>
      <c r="AA11" s="173">
        <v>100</v>
      </c>
      <c r="AB11" s="162">
        <v>233000</v>
      </c>
      <c r="AC11" s="173">
        <v>100</v>
      </c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</row>
    <row r="12" spans="1:117">
      <c r="A12" s="165"/>
      <c r="B12" s="7" t="s">
        <v>128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321">
        <v>0.75</v>
      </c>
      <c r="X12" s="347">
        <v>140064</v>
      </c>
      <c r="Y12" s="348">
        <v>0.79</v>
      </c>
      <c r="Z12" s="121">
        <v>158500</v>
      </c>
      <c r="AA12" s="68">
        <v>0.78</v>
      </c>
      <c r="AB12" s="121">
        <v>192500</v>
      </c>
      <c r="AC12" s="68">
        <v>0.82</v>
      </c>
    </row>
    <row r="13" spans="1:117">
      <c r="A13" s="165"/>
      <c r="B13" s="9" t="s">
        <v>129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22">
        <v>0.25</v>
      </c>
      <c r="X13" s="349">
        <v>37328</v>
      </c>
      <c r="Y13" s="350">
        <v>0.21</v>
      </c>
      <c r="Z13" s="122">
        <v>45100</v>
      </c>
      <c r="AA13" s="70">
        <v>0.22</v>
      </c>
      <c r="AB13" s="122">
        <v>42000</v>
      </c>
      <c r="AC13" s="70">
        <v>0.18</v>
      </c>
    </row>
    <row r="14" spans="1:117">
      <c r="A14" s="165"/>
      <c r="B14" s="10" t="s">
        <v>130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23"/>
      <c r="X14" s="351">
        <v>-1513</v>
      </c>
      <c r="Y14" s="352"/>
      <c r="Z14" s="123">
        <v>-1600</v>
      </c>
      <c r="AA14" s="64"/>
      <c r="AB14" s="123">
        <v>-1500</v>
      </c>
      <c r="AC14" s="64"/>
    </row>
    <row r="15" spans="1:117" s="32" customFormat="1">
      <c r="A15" s="160" t="s">
        <v>131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216">
        <v>6.9</v>
      </c>
      <c r="X15" s="345">
        <v>12164</v>
      </c>
      <c r="Y15" s="346">
        <v>6.9</v>
      </c>
      <c r="Z15" s="162">
        <v>12400</v>
      </c>
      <c r="AA15" s="173">
        <v>6.1</v>
      </c>
      <c r="AB15" s="162">
        <v>15100</v>
      </c>
      <c r="AC15" s="173">
        <v>6.5</v>
      </c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</row>
    <row r="16" spans="1:117">
      <c r="A16" s="165"/>
      <c r="B16" s="8" t="s">
        <v>132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24">
        <v>0.23</v>
      </c>
      <c r="X16" s="347">
        <v>4974</v>
      </c>
      <c r="Y16" s="353">
        <v>0.31</v>
      </c>
      <c r="Z16" s="121">
        <v>5100</v>
      </c>
      <c r="AA16" s="72">
        <v>0.31</v>
      </c>
      <c r="AB16" s="121">
        <v>7000</v>
      </c>
      <c r="AC16" s="72">
        <v>0.36</v>
      </c>
    </row>
    <row r="17" spans="1:117">
      <c r="A17" s="165"/>
      <c r="B17" s="9" t="s">
        <v>133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25">
        <v>0.77</v>
      </c>
      <c r="X17" s="349">
        <v>11107</v>
      </c>
      <c r="Y17" s="354">
        <v>0.69</v>
      </c>
      <c r="Z17" s="122">
        <v>11300</v>
      </c>
      <c r="AA17" s="73">
        <v>0.69</v>
      </c>
      <c r="AB17" s="122">
        <v>12300</v>
      </c>
      <c r="AC17" s="73">
        <v>0.64</v>
      </c>
    </row>
    <row r="18" spans="1:117">
      <c r="A18" s="166"/>
      <c r="B18" s="10" t="s">
        <v>134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23"/>
      <c r="X18" s="351">
        <v>-3917</v>
      </c>
      <c r="Y18" s="352"/>
      <c r="Z18" s="123">
        <v>-4000</v>
      </c>
      <c r="AA18" s="64"/>
      <c r="AB18" s="123">
        <v>-4200</v>
      </c>
      <c r="AC18" s="64"/>
    </row>
    <row r="19" spans="1:117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217"/>
      <c r="X19" s="355">
        <v>1524</v>
      </c>
      <c r="Y19" s="356"/>
      <c r="Z19" s="176"/>
      <c r="AA19" s="177"/>
      <c r="AB19" s="176"/>
      <c r="AC19" s="177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</row>
    <row r="20" spans="1:117">
      <c r="A20" s="168"/>
      <c r="B20" s="8" t="s">
        <v>135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26"/>
      <c r="X20" s="347">
        <v>1604</v>
      </c>
      <c r="Y20" s="357"/>
      <c r="Z20" s="121"/>
      <c r="AA20" s="74"/>
      <c r="AB20" s="121"/>
      <c r="AC20" s="74"/>
    </row>
    <row r="21" spans="1:117">
      <c r="A21" s="168"/>
      <c r="B21" s="9" t="s">
        <v>136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27"/>
      <c r="X21" s="349">
        <v>-740</v>
      </c>
      <c r="Y21" s="358"/>
      <c r="Z21" s="122"/>
      <c r="AA21" s="63"/>
      <c r="AB21" s="122"/>
      <c r="AC21" s="63"/>
    </row>
    <row r="22" spans="1:117">
      <c r="A22" s="168"/>
      <c r="B22" s="9" t="s">
        <v>137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27"/>
      <c r="X22" s="349">
        <v>229</v>
      </c>
      <c r="Y22" s="358"/>
      <c r="Z22" s="122"/>
      <c r="AA22" s="63"/>
      <c r="AB22" s="122"/>
      <c r="AC22" s="63"/>
    </row>
    <row r="23" spans="1:117">
      <c r="A23" s="168"/>
      <c r="B23" s="13" t="s">
        <v>138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23"/>
      <c r="X23" s="351">
        <v>430</v>
      </c>
      <c r="Y23" s="352"/>
      <c r="Z23" s="123"/>
      <c r="AA23" s="64"/>
      <c r="AB23" s="123"/>
      <c r="AC23" s="64"/>
    </row>
    <row r="24" spans="1:117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218">
        <v>7.8</v>
      </c>
      <c r="X24" s="359">
        <v>13688</v>
      </c>
      <c r="Y24" s="360">
        <v>7.8</v>
      </c>
      <c r="Z24" s="180">
        <v>13900</v>
      </c>
      <c r="AA24" s="183">
        <v>6.9</v>
      </c>
      <c r="AB24" s="180">
        <v>15800</v>
      </c>
      <c r="AC24" s="183">
        <v>6.8</v>
      </c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</row>
    <row r="25" spans="1:117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217"/>
      <c r="X25" s="355">
        <v>-2248</v>
      </c>
      <c r="Y25" s="356"/>
      <c r="Z25" s="176"/>
      <c r="AA25" s="177"/>
      <c r="AB25" s="176"/>
      <c r="AC25" s="177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</row>
    <row r="26" spans="1:117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26"/>
      <c r="X26" s="347"/>
      <c r="Y26" s="357"/>
      <c r="Z26" s="121"/>
      <c r="AA26" s="74"/>
      <c r="AB26" s="121"/>
      <c r="AC26" s="74"/>
    </row>
    <row r="27" spans="1:117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27"/>
      <c r="X27" s="349"/>
      <c r="Y27" s="358"/>
      <c r="Z27" s="122"/>
      <c r="AA27" s="63"/>
      <c r="AB27" s="122"/>
      <c r="AC27" s="63"/>
    </row>
    <row r="28" spans="1:117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27"/>
      <c r="X28" s="349"/>
      <c r="Y28" s="358"/>
      <c r="Z28" s="122"/>
      <c r="AA28" s="63"/>
      <c r="AB28" s="122"/>
      <c r="AC28" s="63"/>
    </row>
    <row r="29" spans="1:117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27"/>
      <c r="X29" s="349">
        <v>12</v>
      </c>
      <c r="Y29" s="358"/>
      <c r="Z29" s="122"/>
      <c r="AA29" s="63"/>
      <c r="AB29" s="122"/>
      <c r="AC29" s="63"/>
    </row>
    <row r="30" spans="1:117">
      <c r="A30" s="168"/>
      <c r="B30" s="4" t="s">
        <v>139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27"/>
      <c r="X30" s="349">
        <v>-202</v>
      </c>
      <c r="Y30" s="358"/>
      <c r="Z30" s="122"/>
      <c r="AA30" s="63"/>
      <c r="AB30" s="122"/>
      <c r="AC30" s="63"/>
    </row>
    <row r="31" spans="1:117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27"/>
      <c r="X31" s="349">
        <v>-945</v>
      </c>
      <c r="Y31" s="358"/>
      <c r="Z31" s="122"/>
      <c r="AA31" s="63"/>
      <c r="AB31" s="122"/>
      <c r="AC31" s="63"/>
    </row>
    <row r="32" spans="1:117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27"/>
      <c r="X32" s="349">
        <v>-233</v>
      </c>
      <c r="Y32" s="358"/>
      <c r="Z32" s="122"/>
      <c r="AA32" s="63"/>
      <c r="AB32" s="122"/>
      <c r="AC32" s="63"/>
    </row>
    <row r="33" spans="1:117">
      <c r="A33" s="168"/>
      <c r="B33" s="4" t="s">
        <v>10</v>
      </c>
      <c r="C33" s="40"/>
      <c r="D33" s="69">
        <v>-7502</v>
      </c>
      <c r="E33" s="63"/>
      <c r="F33" s="69"/>
      <c r="G33" s="63"/>
      <c r="H33" s="69"/>
      <c r="I33" s="63"/>
      <c r="J33" s="69"/>
      <c r="K33" s="63"/>
      <c r="L33" s="69"/>
      <c r="M33" s="63"/>
      <c r="N33" s="69"/>
      <c r="O33" s="63"/>
      <c r="P33" s="69"/>
      <c r="Q33" s="63"/>
      <c r="R33" s="69"/>
      <c r="S33" s="63"/>
      <c r="T33" s="229"/>
      <c r="U33" s="307"/>
      <c r="V33" s="229"/>
      <c r="W33" s="327"/>
      <c r="X33" s="349"/>
      <c r="Y33" s="358"/>
      <c r="Z33" s="122"/>
      <c r="AA33" s="63"/>
      <c r="AB33" s="122"/>
      <c r="AC33" s="63"/>
    </row>
    <row r="34" spans="1:117">
      <c r="A34" s="168"/>
      <c r="B34" s="4" t="s">
        <v>140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229">
        <v>-393</v>
      </c>
      <c r="U34" s="307"/>
      <c r="V34" s="229">
        <v>-320</v>
      </c>
      <c r="W34" s="327"/>
      <c r="X34" s="349"/>
      <c r="Y34" s="358"/>
      <c r="Z34" s="122"/>
      <c r="AA34" s="63"/>
      <c r="AB34" s="122"/>
      <c r="AC34" s="63"/>
    </row>
    <row r="35" spans="1:117">
      <c r="A35" s="168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229">
        <v>-530</v>
      </c>
      <c r="U35" s="307"/>
      <c r="V35" s="229"/>
      <c r="W35" s="327"/>
      <c r="X35" s="349"/>
      <c r="Y35" s="358"/>
      <c r="Z35" s="122"/>
      <c r="AA35" s="63"/>
      <c r="AB35" s="122"/>
      <c r="AC35" s="63"/>
    </row>
    <row r="36" spans="1:117">
      <c r="A36" s="168"/>
      <c r="B36" s="4" t="s">
        <v>194</v>
      </c>
      <c r="C36" s="41"/>
      <c r="D36" s="71"/>
      <c r="E36" s="64"/>
      <c r="F36" s="71"/>
      <c r="G36" s="64"/>
      <c r="H36" s="71"/>
      <c r="I36" s="64"/>
      <c r="J36" s="71"/>
      <c r="K36" s="64"/>
      <c r="L36" s="71"/>
      <c r="M36" s="64"/>
      <c r="N36" s="71"/>
      <c r="O36" s="64"/>
      <c r="P36" s="71"/>
      <c r="Q36" s="64"/>
      <c r="R36" s="71"/>
      <c r="S36" s="64"/>
      <c r="T36" s="230"/>
      <c r="U36" s="301"/>
      <c r="V36" s="230"/>
      <c r="W36" s="323"/>
      <c r="X36" s="351">
        <v>-681</v>
      </c>
      <c r="Y36" s="352"/>
      <c r="Z36" s="123"/>
      <c r="AA36" s="64"/>
      <c r="AB36" s="123"/>
      <c r="AC36" s="64"/>
    </row>
    <row r="37" spans="1:117">
      <c r="A37" s="168"/>
      <c r="B37" s="5" t="s">
        <v>12</v>
      </c>
      <c r="C37" s="41"/>
      <c r="D37" s="71"/>
      <c r="E37" s="64"/>
      <c r="F37" s="71"/>
      <c r="G37" s="64"/>
      <c r="H37" s="71"/>
      <c r="I37" s="64"/>
      <c r="J37" s="71"/>
      <c r="K37" s="64"/>
      <c r="L37" s="71">
        <v>-144</v>
      </c>
      <c r="M37" s="64"/>
      <c r="N37" s="71"/>
      <c r="O37" s="64"/>
      <c r="P37" s="71"/>
      <c r="Q37" s="64"/>
      <c r="R37" s="71">
        <v>-691</v>
      </c>
      <c r="S37" s="64"/>
      <c r="T37" s="230"/>
      <c r="U37" s="301"/>
      <c r="V37" s="230"/>
      <c r="W37" s="323"/>
      <c r="X37" s="351">
        <v>-197</v>
      </c>
      <c r="Y37" s="352"/>
      <c r="Z37" s="123"/>
      <c r="AA37" s="64"/>
      <c r="AB37" s="123"/>
      <c r="AC37" s="64"/>
    </row>
    <row r="38" spans="1:117" s="32" customFormat="1">
      <c r="A38" s="170" t="s">
        <v>13</v>
      </c>
      <c r="B38" s="175"/>
      <c r="C38" s="175"/>
      <c r="D38" s="178">
        <v>3979</v>
      </c>
      <c r="E38" s="177"/>
      <c r="F38" s="178">
        <v>10968</v>
      </c>
      <c r="G38" s="177"/>
      <c r="H38" s="178">
        <v>9181</v>
      </c>
      <c r="I38" s="177"/>
      <c r="J38" s="178">
        <v>10174</v>
      </c>
      <c r="K38" s="177"/>
      <c r="L38" s="178">
        <v>-4072</v>
      </c>
      <c r="M38" s="177"/>
      <c r="N38" s="178">
        <v>11967</v>
      </c>
      <c r="O38" s="177"/>
      <c r="P38" s="178">
        <v>23897</v>
      </c>
      <c r="Q38" s="177"/>
      <c r="R38" s="178">
        <v>15050</v>
      </c>
      <c r="S38" s="177"/>
      <c r="T38" s="178">
        <v>10665</v>
      </c>
      <c r="U38" s="305"/>
      <c r="V38" s="178">
        <v>10271</v>
      </c>
      <c r="W38" s="217"/>
      <c r="X38" s="355">
        <v>11439</v>
      </c>
      <c r="Y38" s="356"/>
      <c r="Z38" s="176"/>
      <c r="AA38" s="177"/>
      <c r="AB38" s="176"/>
      <c r="AC38" s="177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</row>
    <row r="39" spans="1:117">
      <c r="A39" s="171" t="s">
        <v>32</v>
      </c>
      <c r="B39" s="185"/>
      <c r="C39" s="185"/>
      <c r="D39" s="187">
        <v>2109</v>
      </c>
      <c r="E39" s="186">
        <v>1.3</v>
      </c>
      <c r="F39" s="187">
        <v>6449</v>
      </c>
      <c r="G39" s="186">
        <v>4.2</v>
      </c>
      <c r="H39" s="187">
        <v>5547</v>
      </c>
      <c r="I39" s="186">
        <v>3.7</v>
      </c>
      <c r="J39" s="187">
        <v>6099</v>
      </c>
      <c r="K39" s="188">
        <v>4</v>
      </c>
      <c r="L39" s="187">
        <v>-1722</v>
      </c>
      <c r="M39" s="189">
        <v>-1.1000000000000001</v>
      </c>
      <c r="N39" s="187">
        <v>7737</v>
      </c>
      <c r="O39" s="188">
        <v>4.5999999999999996</v>
      </c>
      <c r="P39" s="187">
        <v>14404</v>
      </c>
      <c r="Q39" s="188">
        <v>7.6</v>
      </c>
      <c r="R39" s="187">
        <v>8871</v>
      </c>
      <c r="S39" s="188">
        <v>5.2</v>
      </c>
      <c r="T39" s="190">
        <v>6464</v>
      </c>
      <c r="U39" s="309">
        <v>4</v>
      </c>
      <c r="V39" s="190">
        <v>6105</v>
      </c>
      <c r="W39" s="219">
        <v>4.0999999999999996</v>
      </c>
      <c r="X39" s="361">
        <v>6973</v>
      </c>
      <c r="Y39" s="362">
        <v>4</v>
      </c>
      <c r="Z39" s="311">
        <v>7800</v>
      </c>
      <c r="AA39" s="191">
        <v>3.9</v>
      </c>
      <c r="AB39" s="311">
        <v>8800</v>
      </c>
      <c r="AC39" s="191">
        <v>3.8</v>
      </c>
    </row>
    <row r="40" spans="1:117" s="159" customFormat="1" ht="9.75" customHeight="1">
      <c r="A40" s="153"/>
      <c r="B40" s="154"/>
      <c r="C40" s="154"/>
      <c r="D40" s="155"/>
      <c r="E40" s="156"/>
      <c r="F40" s="155"/>
      <c r="G40" s="156"/>
      <c r="H40" s="155"/>
      <c r="I40" s="156"/>
      <c r="J40" s="155"/>
      <c r="K40" s="157"/>
      <c r="L40" s="155"/>
      <c r="M40" s="157"/>
      <c r="N40" s="155"/>
      <c r="O40" s="157"/>
      <c r="P40" s="155"/>
      <c r="Q40" s="157"/>
      <c r="R40" s="155"/>
      <c r="S40" s="157"/>
      <c r="T40" s="155"/>
      <c r="U40" s="157"/>
      <c r="V40" s="155"/>
      <c r="W40" s="157"/>
      <c r="X40" s="155"/>
      <c r="Y40" s="157"/>
      <c r="Z40" s="155"/>
      <c r="AA40" s="157"/>
      <c r="AB40" s="155"/>
      <c r="AC40" s="157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</row>
    <row r="41" spans="1:117" s="21" customFormat="1">
      <c r="A41" s="15" t="s">
        <v>14</v>
      </c>
      <c r="B41" s="27"/>
      <c r="C41" s="42"/>
      <c r="D41" s="76">
        <v>12.53</v>
      </c>
      <c r="E41" s="77"/>
      <c r="F41" s="76">
        <v>38.31</v>
      </c>
      <c r="G41" s="77"/>
      <c r="H41" s="76">
        <v>32.74</v>
      </c>
      <c r="I41" s="77"/>
      <c r="J41" s="76">
        <v>36.049999999999997</v>
      </c>
      <c r="K41" s="77"/>
      <c r="L41" s="152">
        <v>-10.26</v>
      </c>
      <c r="M41" s="77"/>
      <c r="N41" s="76">
        <v>45.89</v>
      </c>
      <c r="O41" s="77"/>
      <c r="P41" s="76">
        <v>82.1</v>
      </c>
      <c r="Q41" s="77"/>
      <c r="R41" s="76">
        <v>50.58</v>
      </c>
      <c r="S41" s="77"/>
      <c r="T41" s="231">
        <v>36.869999999999997</v>
      </c>
      <c r="U41" s="77"/>
      <c r="V41" s="231" t="s">
        <v>122</v>
      </c>
      <c r="W41" s="328"/>
      <c r="X41" s="363" t="s">
        <v>195</v>
      </c>
      <c r="Y41" s="364"/>
      <c r="Z41" s="124">
        <v>44.5</v>
      </c>
      <c r="AA41" s="77"/>
      <c r="AB41" s="124"/>
      <c r="AC41" s="77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</row>
    <row r="42" spans="1:117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329"/>
      <c r="X42" s="365">
        <v>12</v>
      </c>
      <c r="Y42" s="366"/>
      <c r="Z42" s="125">
        <v>12</v>
      </c>
      <c r="AA42" s="79"/>
      <c r="AB42" s="125"/>
      <c r="AC42" s="79"/>
    </row>
    <row r="43" spans="1:117">
      <c r="A43" s="17" t="s">
        <v>141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330"/>
      <c r="X43" s="367">
        <v>0.30199999999999999</v>
      </c>
      <c r="Y43" s="368"/>
      <c r="Z43" s="220">
        <v>0.27</v>
      </c>
      <c r="AA43" s="81"/>
      <c r="AB43" s="220"/>
      <c r="AC43" s="81"/>
    </row>
    <row r="44" spans="1:117" ht="9.9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75"/>
      <c r="AA44" s="84"/>
      <c r="AB44" s="75"/>
      <c r="AC44" s="84"/>
    </row>
    <row r="45" spans="1:117" s="56" customForma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1077"/>
      <c r="X45" s="1097" t="s">
        <v>33</v>
      </c>
      <c r="Y45" s="1060"/>
      <c r="Z45" s="991" t="s">
        <v>33</v>
      </c>
      <c r="AA45" s="990"/>
      <c r="AB45" s="991" t="s">
        <v>33</v>
      </c>
      <c r="AC45" s="990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</row>
    <row r="46" spans="1:117" s="32" customFormat="1">
      <c r="A46" s="160" t="s">
        <v>77</v>
      </c>
      <c r="B46" s="184"/>
      <c r="C46" s="161"/>
      <c r="D46" s="196">
        <v>334603</v>
      </c>
      <c r="E46" s="195"/>
      <c r="F46" s="196">
        <v>324970</v>
      </c>
      <c r="G46" s="195"/>
      <c r="H46" s="196">
        <v>300736</v>
      </c>
      <c r="I46" s="195"/>
      <c r="J46" s="196">
        <v>328203</v>
      </c>
      <c r="K46" s="195"/>
      <c r="L46" s="196">
        <v>320217</v>
      </c>
      <c r="M46" s="195"/>
      <c r="N46" s="196">
        <v>379094</v>
      </c>
      <c r="O46" s="195"/>
      <c r="P46" s="196">
        <v>391580</v>
      </c>
      <c r="Q46" s="195"/>
      <c r="R46" s="196">
        <v>358677</v>
      </c>
      <c r="S46" s="195"/>
      <c r="T46" s="196">
        <v>316381</v>
      </c>
      <c r="U46" s="292"/>
      <c r="V46" s="196">
        <v>341723</v>
      </c>
      <c r="W46" s="222"/>
      <c r="X46" s="369">
        <v>350425</v>
      </c>
      <c r="Y46" s="370"/>
      <c r="Z46" s="194"/>
      <c r="AA46" s="195"/>
      <c r="AB46" s="194"/>
      <c r="AC46" s="195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</row>
    <row r="47" spans="1:117">
      <c r="A47" s="165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336"/>
      <c r="X47" s="371">
        <v>157961</v>
      </c>
      <c r="Y47" s="372"/>
      <c r="Z47" s="86"/>
      <c r="AA47" s="87"/>
      <c r="AB47" s="86"/>
      <c r="AC47" s="87"/>
    </row>
    <row r="48" spans="1:117">
      <c r="A48" s="165"/>
      <c r="B48" s="9" t="s">
        <v>142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332"/>
      <c r="X48" s="373">
        <v>102374</v>
      </c>
      <c r="Y48" s="374"/>
      <c r="Z48" s="89"/>
      <c r="AA48" s="90"/>
      <c r="AB48" s="89"/>
      <c r="AC48" s="90"/>
    </row>
    <row r="49" spans="1:117">
      <c r="A49" s="165"/>
      <c r="B49" s="9" t="s">
        <v>143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332"/>
      <c r="X49" s="373">
        <v>90088</v>
      </c>
      <c r="Y49" s="374"/>
      <c r="Z49" s="89"/>
      <c r="AA49" s="90"/>
      <c r="AB49" s="89"/>
      <c r="AC49" s="90"/>
    </row>
    <row r="50" spans="1:117" s="136" customFormat="1">
      <c r="A50" s="19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337"/>
      <c r="X50" s="375">
        <v>80249</v>
      </c>
      <c r="Y50" s="376"/>
      <c r="Z50" s="139"/>
      <c r="AA50" s="140"/>
      <c r="AB50" s="139"/>
      <c r="AC50" s="140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</row>
    <row r="51" spans="1:117" s="32" customFormat="1">
      <c r="A51" s="160" t="s">
        <v>144</v>
      </c>
      <c r="B51" s="184"/>
      <c r="C51" s="161"/>
      <c r="D51" s="196">
        <v>195359</v>
      </c>
      <c r="E51" s="195"/>
      <c r="F51" s="196">
        <v>185607</v>
      </c>
      <c r="G51" s="195"/>
      <c r="H51" s="196">
        <v>165314</v>
      </c>
      <c r="I51" s="195"/>
      <c r="J51" s="196">
        <v>170507</v>
      </c>
      <c r="K51" s="195"/>
      <c r="L51" s="196">
        <v>166480</v>
      </c>
      <c r="M51" s="195"/>
      <c r="N51" s="196">
        <v>173416</v>
      </c>
      <c r="O51" s="195"/>
      <c r="P51" s="196">
        <v>173018</v>
      </c>
      <c r="Q51" s="195"/>
      <c r="R51" s="196">
        <v>147411</v>
      </c>
      <c r="S51" s="195"/>
      <c r="T51" s="196">
        <v>129448</v>
      </c>
      <c r="U51" s="292"/>
      <c r="V51" s="196">
        <v>135812</v>
      </c>
      <c r="W51" s="222"/>
      <c r="X51" s="369">
        <v>144619</v>
      </c>
      <c r="Y51" s="370"/>
      <c r="Z51" s="194"/>
      <c r="AA51" s="195"/>
      <c r="AB51" s="194"/>
      <c r="AC51" s="195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</row>
    <row r="52" spans="1:117">
      <c r="A52" s="168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336"/>
      <c r="X52" s="377">
        <v>29362</v>
      </c>
      <c r="Y52" s="372"/>
      <c r="Z52" s="86"/>
      <c r="AA52" s="87"/>
      <c r="AB52" s="86"/>
      <c r="AC52" s="87"/>
    </row>
    <row r="53" spans="1:117">
      <c r="A53" s="168"/>
      <c r="B53" s="9" t="s">
        <v>145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332"/>
      <c r="X53" s="378">
        <v>24000</v>
      </c>
      <c r="Y53" s="374"/>
      <c r="Z53" s="89"/>
      <c r="AA53" s="90"/>
      <c r="AB53" s="89"/>
      <c r="AC53" s="90"/>
    </row>
    <row r="54" spans="1:117">
      <c r="A54" s="168"/>
      <c r="B54" s="9" t="s">
        <v>146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332"/>
      <c r="X54" s="378">
        <v>27516</v>
      </c>
      <c r="Y54" s="374"/>
      <c r="Z54" s="89"/>
      <c r="AA54" s="90"/>
      <c r="AB54" s="89"/>
      <c r="AC54" s="90"/>
    </row>
    <row r="55" spans="1:117">
      <c r="A55" s="168"/>
      <c r="B55" s="9" t="s">
        <v>19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332"/>
      <c r="X55" s="378">
        <v>16632</v>
      </c>
      <c r="Y55" s="374"/>
      <c r="Z55" s="89"/>
      <c r="AA55" s="90"/>
      <c r="AB55" s="89"/>
      <c r="AC55" s="90"/>
    </row>
    <row r="56" spans="1:117">
      <c r="A56" s="168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338"/>
      <c r="X56" s="375">
        <v>13315</v>
      </c>
      <c r="Y56" s="379"/>
      <c r="Z56" s="92"/>
      <c r="AA56" s="93"/>
      <c r="AB56" s="92"/>
      <c r="AC56" s="93"/>
    </row>
    <row r="57" spans="1:117" s="21" customFormat="1">
      <c r="A57" s="160" t="s">
        <v>34</v>
      </c>
      <c r="B57" s="197"/>
      <c r="C57" s="179"/>
      <c r="D57" s="200">
        <v>138778</v>
      </c>
      <c r="E57" s="199"/>
      <c r="F57" s="200">
        <v>138895</v>
      </c>
      <c r="G57" s="199"/>
      <c r="H57" s="200">
        <v>134948</v>
      </c>
      <c r="I57" s="199"/>
      <c r="J57" s="200">
        <v>157189</v>
      </c>
      <c r="K57" s="199"/>
      <c r="L57" s="200">
        <v>153184</v>
      </c>
      <c r="M57" s="199"/>
      <c r="N57" s="200">
        <v>205001</v>
      </c>
      <c r="O57" s="199"/>
      <c r="P57" s="200">
        <v>218561</v>
      </c>
      <c r="Q57" s="199"/>
      <c r="R57" s="200">
        <v>211265</v>
      </c>
      <c r="S57" s="199"/>
      <c r="T57" s="200">
        <v>186933</v>
      </c>
      <c r="U57" s="293"/>
      <c r="V57" s="200">
        <v>205911</v>
      </c>
      <c r="W57" s="223"/>
      <c r="X57" s="380">
        <v>205806</v>
      </c>
      <c r="Y57" s="381"/>
      <c r="Z57" s="198"/>
      <c r="AA57" s="199"/>
      <c r="AB57" s="198"/>
      <c r="AC57" s="199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</row>
    <row r="58" spans="1:117" s="21" customFormat="1">
      <c r="A58" s="165"/>
      <c r="B58" s="7" t="s">
        <v>147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331"/>
      <c r="X58" s="382">
        <v>22393</v>
      </c>
      <c r="Y58" s="383"/>
      <c r="Z58" s="95"/>
      <c r="AA58" s="96"/>
      <c r="AB58" s="95"/>
      <c r="AC58" s="96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</row>
    <row r="59" spans="1:117">
      <c r="A59" s="168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332"/>
      <c r="X59" s="378">
        <v>19617</v>
      </c>
      <c r="Y59" s="374"/>
      <c r="Z59" s="89"/>
      <c r="AA59" s="90"/>
      <c r="AB59" s="89"/>
      <c r="AC59" s="90"/>
    </row>
    <row r="60" spans="1:117">
      <c r="A60" s="168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332"/>
      <c r="X60" s="378">
        <v>139321</v>
      </c>
      <c r="Y60" s="374"/>
      <c r="Z60" s="89"/>
      <c r="AA60" s="90"/>
      <c r="AB60" s="89"/>
      <c r="AC60" s="90"/>
    </row>
    <row r="61" spans="1:117" s="24" customFormat="1">
      <c r="A61" s="19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333"/>
      <c r="X61" s="384">
        <v>25194</v>
      </c>
      <c r="Y61" s="385"/>
      <c r="Z61" s="221"/>
      <c r="AA61" s="97"/>
      <c r="AB61" s="221"/>
      <c r="AC61" s="97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</row>
    <row r="62" spans="1:11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334"/>
      <c r="X62" s="386">
        <v>1163</v>
      </c>
      <c r="Y62" s="370"/>
      <c r="Z62" s="99"/>
      <c r="AA62" s="85"/>
      <c r="AB62" s="99"/>
      <c r="AC62" s="85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</row>
    <row r="63" spans="1:11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335"/>
      <c r="X63" s="387">
        <v>0.58199999999999996</v>
      </c>
      <c r="Y63" s="388"/>
      <c r="Z63" s="101"/>
      <c r="AA63" s="102"/>
      <c r="AB63" s="101"/>
      <c r="AC63" s="102"/>
      <c r="AD63" s="83"/>
      <c r="AE63" s="83"/>
      <c r="AF63" s="83"/>
      <c r="AG63" s="8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</row>
    <row r="64" spans="1:11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335"/>
      <c r="X64" s="387">
        <v>3.4000000000000002E-2</v>
      </c>
      <c r="Y64" s="388"/>
      <c r="Z64" s="101"/>
      <c r="AA64" s="85"/>
      <c r="AB64" s="101"/>
      <c r="AC64" s="85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</row>
    <row r="65" spans="1:11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335"/>
      <c r="X65" s="387">
        <v>0.02</v>
      </c>
      <c r="Y65" s="388"/>
      <c r="Z65" s="101"/>
      <c r="AA65" s="85"/>
      <c r="AB65" s="101"/>
      <c r="AC65" s="85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  <row r="66" spans="1:117" s="32" customFormat="1">
      <c r="A66" s="201" t="s">
        <v>30</v>
      </c>
      <c r="B66" s="202"/>
      <c r="C66" s="161"/>
      <c r="D66" s="196">
        <v>11500</v>
      </c>
      <c r="E66" s="195"/>
      <c r="F66" s="196">
        <v>11006</v>
      </c>
      <c r="G66" s="195"/>
      <c r="H66" s="196">
        <v>10542</v>
      </c>
      <c r="I66" s="195"/>
      <c r="J66" s="196">
        <v>10608</v>
      </c>
      <c r="K66" s="195"/>
      <c r="L66" s="196">
        <v>10585</v>
      </c>
      <c r="M66" s="195"/>
      <c r="N66" s="196">
        <v>11096</v>
      </c>
      <c r="O66" s="195"/>
      <c r="P66" s="196">
        <v>11363</v>
      </c>
      <c r="Q66" s="195"/>
      <c r="R66" s="196">
        <v>11533</v>
      </c>
      <c r="S66" s="195"/>
      <c r="T66" s="196">
        <v>11218</v>
      </c>
      <c r="U66" s="292"/>
      <c r="V66" s="196">
        <v>12090</v>
      </c>
      <c r="W66" s="222"/>
      <c r="X66" s="369">
        <v>13653</v>
      </c>
      <c r="Y66" s="370"/>
      <c r="Z66" s="194"/>
      <c r="AA66" s="195"/>
      <c r="AB66" s="194"/>
      <c r="AC66" s="195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</row>
    <row r="67" spans="1:117">
      <c r="A67" s="168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336"/>
      <c r="X67" s="371">
        <v>5429</v>
      </c>
      <c r="Y67" s="372"/>
      <c r="Z67" s="86"/>
      <c r="AA67" s="87"/>
      <c r="AB67" s="86"/>
      <c r="AC67" s="87"/>
    </row>
    <row r="68" spans="1:117">
      <c r="A68" s="168"/>
      <c r="B68" s="9" t="s">
        <v>142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332"/>
      <c r="X68" s="373">
        <v>8022</v>
      </c>
      <c r="Y68" s="374"/>
      <c r="Z68" s="89"/>
      <c r="AA68" s="90"/>
      <c r="AB68" s="89"/>
      <c r="AC68" s="90"/>
    </row>
    <row r="69" spans="1:117">
      <c r="A69" s="168"/>
      <c r="B69" s="10" t="s">
        <v>148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338"/>
      <c r="X69" s="389">
        <v>201</v>
      </c>
      <c r="Y69" s="379"/>
      <c r="Z69" s="92"/>
      <c r="AA69" s="93"/>
      <c r="AB69" s="92"/>
      <c r="AC69" s="93"/>
    </row>
    <row r="70" spans="1:117" s="32" customFormat="1">
      <c r="A70" s="201" t="s">
        <v>31</v>
      </c>
      <c r="B70" s="202"/>
      <c r="C70" s="161"/>
      <c r="D70" s="196">
        <v>7739</v>
      </c>
      <c r="E70" s="195"/>
      <c r="F70" s="196">
        <v>10259</v>
      </c>
      <c r="G70" s="195"/>
      <c r="H70" s="196">
        <v>15989</v>
      </c>
      <c r="I70" s="195"/>
      <c r="J70" s="196">
        <v>9118</v>
      </c>
      <c r="K70" s="195"/>
      <c r="L70" s="196">
        <v>18725</v>
      </c>
      <c r="M70" s="195"/>
      <c r="N70" s="196">
        <v>10652</v>
      </c>
      <c r="O70" s="195"/>
      <c r="P70" s="196">
        <v>14139</v>
      </c>
      <c r="Q70" s="195"/>
      <c r="R70" s="196">
        <v>16001</v>
      </c>
      <c r="S70" s="195"/>
      <c r="T70" s="196">
        <v>23421</v>
      </c>
      <c r="U70" s="292"/>
      <c r="V70" s="196">
        <v>23244</v>
      </c>
      <c r="W70" s="222"/>
      <c r="X70" s="369">
        <v>6522</v>
      </c>
      <c r="Y70" s="370"/>
      <c r="Z70" s="194"/>
      <c r="AA70" s="195"/>
      <c r="AB70" s="194"/>
      <c r="AC70" s="195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</row>
    <row r="71" spans="1:117">
      <c r="A71" s="168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336"/>
      <c r="X71" s="371">
        <v>4425</v>
      </c>
      <c r="Y71" s="372"/>
      <c r="Z71" s="86"/>
      <c r="AA71" s="87"/>
      <c r="AB71" s="86"/>
      <c r="AC71" s="87"/>
    </row>
    <row r="72" spans="1:117">
      <c r="A72" s="168"/>
      <c r="B72" s="9" t="s">
        <v>142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332"/>
      <c r="X72" s="373">
        <v>1973</v>
      </c>
      <c r="Y72" s="374"/>
      <c r="Z72" s="89"/>
      <c r="AA72" s="90"/>
      <c r="AB72" s="89"/>
      <c r="AC72" s="90"/>
    </row>
    <row r="73" spans="1:117">
      <c r="A73" s="193"/>
      <c r="B73" s="13" t="s">
        <v>148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333"/>
      <c r="X73" s="390">
        <v>123</v>
      </c>
      <c r="Y73" s="385"/>
      <c r="Z73" s="92"/>
      <c r="AA73" s="93"/>
      <c r="AB73" s="92"/>
      <c r="AC73" s="93"/>
    </row>
    <row r="74" spans="1:117" ht="9.9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50"/>
      <c r="X74" s="104"/>
      <c r="Y74" s="50"/>
      <c r="Z74" s="120"/>
      <c r="AA74" s="50"/>
      <c r="AB74" s="120"/>
      <c r="AC74" s="50"/>
    </row>
    <row r="75" spans="1:117" s="53" customForma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1077"/>
      <c r="X75" s="1097" t="s">
        <v>33</v>
      </c>
      <c r="Y75" s="1060"/>
      <c r="Z75" s="991" t="s">
        <v>33</v>
      </c>
      <c r="AA75" s="990"/>
      <c r="AB75" s="991" t="s">
        <v>33</v>
      </c>
      <c r="AC75" s="990"/>
    </row>
    <row r="76" spans="1:117" s="32" customFormat="1">
      <c r="A76" s="203" t="s">
        <v>149</v>
      </c>
      <c r="B76" s="202"/>
      <c r="C76" s="161"/>
      <c r="D76" s="196">
        <v>15590</v>
      </c>
      <c r="E76" s="195"/>
      <c r="F76" s="196">
        <v>14549</v>
      </c>
      <c r="G76" s="195"/>
      <c r="H76" s="196">
        <v>14218</v>
      </c>
      <c r="I76" s="195"/>
      <c r="J76" s="196">
        <v>9851</v>
      </c>
      <c r="K76" s="195"/>
      <c r="L76" s="196">
        <v>9982</v>
      </c>
      <c r="M76" s="195"/>
      <c r="N76" s="196">
        <v>11074</v>
      </c>
      <c r="O76" s="195"/>
      <c r="P76" s="196">
        <v>13393</v>
      </c>
      <c r="Q76" s="195"/>
      <c r="R76" s="196">
        <v>25331</v>
      </c>
      <c r="S76" s="195"/>
      <c r="T76" s="196">
        <v>16936</v>
      </c>
      <c r="U76" s="292"/>
      <c r="V76" s="196">
        <v>15885</v>
      </c>
      <c r="W76" s="222"/>
      <c r="X76" s="369">
        <v>15650</v>
      </c>
      <c r="Y76" s="370"/>
      <c r="Z76" s="194"/>
      <c r="AA76" s="195"/>
      <c r="AB76" s="194"/>
      <c r="AC76" s="195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</row>
    <row r="77" spans="1:117" s="32" customFormat="1">
      <c r="A77" s="201" t="s">
        <v>150</v>
      </c>
      <c r="B77" s="202"/>
      <c r="C77" s="161"/>
      <c r="D77" s="196">
        <v>-8052</v>
      </c>
      <c r="E77" s="195"/>
      <c r="F77" s="196">
        <v>-10123</v>
      </c>
      <c r="G77" s="195"/>
      <c r="H77" s="196">
        <v>-16622</v>
      </c>
      <c r="I77" s="195"/>
      <c r="J77" s="196">
        <v>-11884</v>
      </c>
      <c r="K77" s="195"/>
      <c r="L77" s="196">
        <v>-15637</v>
      </c>
      <c r="M77" s="195"/>
      <c r="N77" s="196">
        <v>-11905</v>
      </c>
      <c r="O77" s="195"/>
      <c r="P77" s="196">
        <v>-11833</v>
      </c>
      <c r="Q77" s="195"/>
      <c r="R77" s="196">
        <v>-11675</v>
      </c>
      <c r="S77" s="195"/>
      <c r="T77" s="196">
        <v>-23156</v>
      </c>
      <c r="U77" s="292"/>
      <c r="V77" s="196">
        <v>-22370</v>
      </c>
      <c r="W77" s="222"/>
      <c r="X77" s="369">
        <v>-14236</v>
      </c>
      <c r="Y77" s="370"/>
      <c r="Z77" s="194"/>
      <c r="AA77" s="195"/>
      <c r="AB77" s="194"/>
      <c r="AC77" s="195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</row>
    <row r="78" spans="1:117">
      <c r="A78" s="165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336"/>
      <c r="X78" s="377">
        <v>-5902</v>
      </c>
      <c r="Y78" s="372"/>
      <c r="Z78" s="142"/>
      <c r="AA78" s="87"/>
      <c r="AB78" s="142"/>
      <c r="AC78" s="87"/>
    </row>
    <row r="79" spans="1:117">
      <c r="A79" s="165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338"/>
      <c r="X79" s="375">
        <v>387</v>
      </c>
      <c r="Y79" s="379"/>
      <c r="Z79" s="139"/>
      <c r="AA79" s="93"/>
      <c r="AB79" s="139"/>
      <c r="AC79" s="93"/>
    </row>
    <row r="80" spans="1:117" s="32" customFormat="1">
      <c r="A80" s="201" t="s">
        <v>153</v>
      </c>
      <c r="B80" s="202"/>
      <c r="C80" s="161"/>
      <c r="D80" s="196">
        <v>-3132</v>
      </c>
      <c r="E80" s="195"/>
      <c r="F80" s="196">
        <v>-1847</v>
      </c>
      <c r="G80" s="195"/>
      <c r="H80" s="196">
        <v>-12657</v>
      </c>
      <c r="I80" s="195"/>
      <c r="J80" s="196">
        <v>-2000</v>
      </c>
      <c r="K80" s="195"/>
      <c r="L80" s="196">
        <v>3178</v>
      </c>
      <c r="M80" s="195"/>
      <c r="N80" s="196">
        <v>-12659</v>
      </c>
      <c r="O80" s="195"/>
      <c r="P80" s="196">
        <v>11287</v>
      </c>
      <c r="Q80" s="195"/>
      <c r="R80" s="196">
        <v>-8398</v>
      </c>
      <c r="S80" s="195"/>
      <c r="T80" s="196">
        <v>8938</v>
      </c>
      <c r="U80" s="292"/>
      <c r="V80" s="196">
        <v>-6971</v>
      </c>
      <c r="W80" s="222"/>
      <c r="X80" s="369">
        <v>-4100</v>
      </c>
      <c r="Y80" s="370"/>
      <c r="Z80" s="194"/>
      <c r="AA80" s="195"/>
      <c r="AB80" s="194"/>
      <c r="AC80" s="195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</row>
    <row r="81" spans="1:117">
      <c r="A81" s="165"/>
      <c r="B81" s="8" t="s">
        <v>154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336"/>
      <c r="X81" s="377">
        <v>-1839</v>
      </c>
      <c r="Y81" s="372"/>
      <c r="Z81" s="106"/>
      <c r="AA81" s="87"/>
      <c r="AB81" s="106"/>
      <c r="AC81" s="87"/>
    </row>
    <row r="82" spans="1:117" s="136" customFormat="1">
      <c r="A82" s="192"/>
      <c r="B82" s="130" t="s">
        <v>155</v>
      </c>
      <c r="C82" s="131"/>
      <c r="D82" s="134" t="s">
        <v>156</v>
      </c>
      <c r="E82" s="133"/>
      <c r="F82" s="134" t="s">
        <v>156</v>
      </c>
      <c r="G82" s="133"/>
      <c r="H82" s="134">
        <v>-9905</v>
      </c>
      <c r="I82" s="133"/>
      <c r="J82" s="134" t="s">
        <v>156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340"/>
      <c r="X82" s="378" t="s">
        <v>199</v>
      </c>
      <c r="Y82" s="391"/>
      <c r="Z82" s="132"/>
      <c r="AA82" s="133"/>
      <c r="AB82" s="132"/>
      <c r="AC82" s="133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</row>
    <row r="83" spans="1:117">
      <c r="A83" s="165"/>
      <c r="B83" s="10" t="s">
        <v>157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338"/>
      <c r="X83" s="392">
        <v>-2104</v>
      </c>
      <c r="Y83" s="379"/>
      <c r="Z83" s="108"/>
      <c r="AA83" s="93"/>
      <c r="AB83" s="108"/>
      <c r="AC83" s="93"/>
    </row>
    <row r="84" spans="1:117" s="32" customFormat="1">
      <c r="A84" s="203" t="s">
        <v>26</v>
      </c>
      <c r="B84" s="202"/>
      <c r="C84" s="161"/>
      <c r="D84" s="196">
        <v>50776</v>
      </c>
      <c r="E84" s="195"/>
      <c r="F84" s="196">
        <v>53371</v>
      </c>
      <c r="G84" s="195"/>
      <c r="H84" s="196">
        <v>38270</v>
      </c>
      <c r="I84" s="195"/>
      <c r="J84" s="196">
        <v>34228</v>
      </c>
      <c r="K84" s="195"/>
      <c r="L84" s="196">
        <v>31823</v>
      </c>
      <c r="M84" s="195"/>
      <c r="N84" s="196">
        <v>18360</v>
      </c>
      <c r="O84" s="195"/>
      <c r="P84" s="196">
        <v>31519</v>
      </c>
      <c r="Q84" s="195"/>
      <c r="R84" s="196">
        <v>36727</v>
      </c>
      <c r="S84" s="195"/>
      <c r="T84" s="196">
        <v>39642</v>
      </c>
      <c r="U84" s="292"/>
      <c r="V84" s="196">
        <v>28159</v>
      </c>
      <c r="W84" s="222"/>
      <c r="X84" s="369">
        <v>25349</v>
      </c>
      <c r="Y84" s="370"/>
      <c r="Z84" s="194"/>
      <c r="AA84" s="195"/>
      <c r="AB84" s="194"/>
      <c r="AC84" s="195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</row>
    <row r="85" spans="1:117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110"/>
      <c r="AA85" s="111"/>
      <c r="AB85" s="110"/>
      <c r="AC85" s="111"/>
    </row>
    <row r="86" spans="1:117" s="48" customFormat="1" ht="54.9" customHeight="1">
      <c r="A86" s="3" t="s">
        <v>158</v>
      </c>
      <c r="B86" s="38"/>
      <c r="C86" s="38"/>
      <c r="D86" s="992" t="s">
        <v>159</v>
      </c>
      <c r="E86" s="1081"/>
      <c r="F86" s="992" t="s">
        <v>160</v>
      </c>
      <c r="G86" s="1081"/>
      <c r="H86" s="992" t="s">
        <v>76</v>
      </c>
      <c r="I86" s="1081"/>
      <c r="J86" s="992" t="s">
        <v>161</v>
      </c>
      <c r="K86" s="1081"/>
      <c r="L86" s="313"/>
      <c r="M86" s="314"/>
      <c r="N86" s="992" t="s">
        <v>162</v>
      </c>
      <c r="O86" s="993"/>
      <c r="P86" s="992" t="s">
        <v>163</v>
      </c>
      <c r="Q86" s="993"/>
      <c r="R86" s="992" t="s">
        <v>164</v>
      </c>
      <c r="S86" s="993"/>
      <c r="T86" s="997" t="s">
        <v>165</v>
      </c>
      <c r="U86" s="994"/>
      <c r="V86" s="1084"/>
      <c r="W86" s="1095"/>
      <c r="X86" s="1099"/>
      <c r="Y86" s="1100"/>
      <c r="Z86" s="317"/>
      <c r="AA86" s="314"/>
      <c r="AB86" s="317"/>
      <c r="AC86" s="314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</row>
    <row r="87" spans="1:117" s="32" customFormat="1" ht="54.9" customHeight="1">
      <c r="A87" s="3" t="s">
        <v>166</v>
      </c>
      <c r="B87" s="38"/>
      <c r="C87" s="38"/>
      <c r="D87" s="992" t="s">
        <v>167</v>
      </c>
      <c r="E87" s="1081"/>
      <c r="F87" s="992" t="s">
        <v>168</v>
      </c>
      <c r="G87" s="1081"/>
      <c r="H87" s="992" t="s">
        <v>169</v>
      </c>
      <c r="I87" s="1081"/>
      <c r="J87" s="313"/>
      <c r="K87" s="318"/>
      <c r="L87" s="992" t="s">
        <v>170</v>
      </c>
      <c r="M87" s="993"/>
      <c r="N87" s="992" t="s">
        <v>171</v>
      </c>
      <c r="O87" s="993"/>
      <c r="P87" s="992" t="s">
        <v>27</v>
      </c>
      <c r="Q87" s="993"/>
      <c r="R87" s="1090"/>
      <c r="S87" s="1081"/>
      <c r="T87" s="1084"/>
      <c r="U87" s="1085"/>
      <c r="V87" s="997" t="s">
        <v>172</v>
      </c>
      <c r="W87" s="1007"/>
      <c r="X87" s="1098"/>
      <c r="Y87" s="1057"/>
      <c r="Z87" s="1080"/>
      <c r="AA87" s="1081"/>
      <c r="AB87" s="1080"/>
      <c r="AC87" s="1081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</row>
    <row r="88" spans="1:117" s="32" customFormat="1">
      <c r="A88" s="3" t="s">
        <v>173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342"/>
      <c r="X88" s="393">
        <v>818</v>
      </c>
      <c r="Y88" s="394"/>
      <c r="Z88" s="112"/>
      <c r="AA88" s="50"/>
      <c r="AB88" s="112"/>
      <c r="AC88" s="50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</row>
    <row r="89" spans="1:117">
      <c r="A89" s="204" t="s">
        <v>174</v>
      </c>
      <c r="B89" s="208"/>
      <c r="C89" s="208"/>
      <c r="D89" s="211">
        <v>753</v>
      </c>
      <c r="E89" s="210"/>
      <c r="F89" s="211">
        <v>758</v>
      </c>
      <c r="G89" s="210"/>
      <c r="H89" s="211">
        <v>758</v>
      </c>
      <c r="I89" s="210"/>
      <c r="J89" s="211">
        <v>748</v>
      </c>
      <c r="K89" s="210"/>
      <c r="L89" s="211">
        <v>781</v>
      </c>
      <c r="M89" s="210"/>
      <c r="N89" s="211">
        <v>861</v>
      </c>
      <c r="O89" s="210"/>
      <c r="P89" s="211">
        <v>901</v>
      </c>
      <c r="Q89" s="210"/>
      <c r="R89" s="211">
        <v>916</v>
      </c>
      <c r="S89" s="210"/>
      <c r="T89" s="211">
        <v>917</v>
      </c>
      <c r="U89" s="291"/>
      <c r="V89" s="211">
        <v>940</v>
      </c>
      <c r="W89" s="224"/>
      <c r="X89" s="395">
        <v>988</v>
      </c>
      <c r="Y89" s="396"/>
      <c r="Z89" s="209"/>
      <c r="AA89" s="210"/>
      <c r="AB89" s="209"/>
      <c r="AC89" s="210"/>
    </row>
    <row r="90" spans="1:117" s="32" customFormat="1">
      <c r="A90" s="166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342"/>
      <c r="X90" s="397">
        <v>766</v>
      </c>
      <c r="Y90" s="394"/>
      <c r="Z90" s="114"/>
      <c r="AA90" s="50"/>
      <c r="AB90" s="114"/>
      <c r="AC90" s="50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</row>
    <row r="91" spans="1:117" s="59" customFormat="1">
      <c r="A91" s="205" t="s">
        <v>78</v>
      </c>
      <c r="B91" s="212"/>
      <c r="C91" s="212"/>
      <c r="D91" s="215">
        <v>2819</v>
      </c>
      <c r="E91" s="214"/>
      <c r="F91" s="215">
        <v>2791</v>
      </c>
      <c r="G91" s="214"/>
      <c r="H91" s="215">
        <v>2692</v>
      </c>
      <c r="I91" s="214"/>
      <c r="J91" s="215">
        <v>2593</v>
      </c>
      <c r="K91" s="214"/>
      <c r="L91" s="215">
        <v>2556</v>
      </c>
      <c r="M91" s="214"/>
      <c r="N91" s="215">
        <v>2463</v>
      </c>
      <c r="O91" s="214"/>
      <c r="P91" s="215">
        <v>2596</v>
      </c>
      <c r="Q91" s="214"/>
      <c r="R91" s="215">
        <v>2599</v>
      </c>
      <c r="S91" s="214"/>
      <c r="T91" s="215">
        <v>2713</v>
      </c>
      <c r="U91" s="213"/>
      <c r="V91" s="215">
        <v>3303</v>
      </c>
      <c r="W91" s="225"/>
      <c r="X91" s="398">
        <v>4283</v>
      </c>
      <c r="Y91" s="399"/>
      <c r="Z91" s="213"/>
      <c r="AA91" s="214"/>
      <c r="AB91" s="213"/>
      <c r="AC91" s="214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</row>
    <row r="92" spans="1:117" s="62" customFormat="1">
      <c r="A92" s="206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341"/>
      <c r="X92" s="400">
        <v>3820</v>
      </c>
      <c r="Y92" s="401"/>
      <c r="Z92" s="117"/>
      <c r="AA92" s="118"/>
      <c r="AB92" s="117"/>
      <c r="AC92" s="118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</row>
    <row r="93" spans="1:117" s="62" customFormat="1">
      <c r="A93" s="206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341"/>
      <c r="X93" s="400">
        <v>396</v>
      </c>
      <c r="Y93" s="401"/>
      <c r="Z93" s="117"/>
      <c r="AA93" s="118"/>
      <c r="AB93" s="117"/>
      <c r="AC93" s="118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</row>
    <row r="94" spans="1:117" s="62" customFormat="1">
      <c r="A94" s="207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341"/>
      <c r="X94" s="400">
        <v>67</v>
      </c>
      <c r="Y94" s="401"/>
      <c r="Z94" s="117"/>
      <c r="AA94" s="118"/>
      <c r="AB94" s="117"/>
      <c r="AC94" s="118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</row>
  </sheetData>
  <mergeCells count="113">
    <mergeCell ref="AB8:AC8"/>
    <mergeCell ref="AB45:AC45"/>
    <mergeCell ref="AB75:AC75"/>
    <mergeCell ref="AB87:AC87"/>
    <mergeCell ref="AB4:AC4"/>
    <mergeCell ref="AB5:AC5"/>
    <mergeCell ref="AB6:AC6"/>
    <mergeCell ref="AB7:AC7"/>
    <mergeCell ref="X8:Y8"/>
    <mergeCell ref="X45:Y45"/>
    <mergeCell ref="X75:Y75"/>
    <mergeCell ref="X87:Y87"/>
    <mergeCell ref="X86:Y86"/>
    <mergeCell ref="X4:Y4"/>
    <mergeCell ref="X5:Y5"/>
    <mergeCell ref="X6:Y6"/>
    <mergeCell ref="X7:Y7"/>
    <mergeCell ref="Z87:AA87"/>
    <mergeCell ref="J8:K8"/>
    <mergeCell ref="J86:K86"/>
    <mergeCell ref="H4:I4"/>
    <mergeCell ref="H5:I5"/>
    <mergeCell ref="H6:I6"/>
    <mergeCell ref="J4:K4"/>
    <mergeCell ref="J5:K5"/>
    <mergeCell ref="J6:K6"/>
    <mergeCell ref="J7:K7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L75:M75"/>
    <mergeCell ref="N75:O75"/>
    <mergeCell ref="P75:Q75"/>
    <mergeCell ref="R75:S75"/>
    <mergeCell ref="T75:U75"/>
    <mergeCell ref="V75:W75"/>
    <mergeCell ref="Z75:AA75"/>
    <mergeCell ref="N45:O45"/>
    <mergeCell ref="P45:Q45"/>
    <mergeCell ref="R45:S45"/>
    <mergeCell ref="R87:S87"/>
    <mergeCell ref="T87:U87"/>
    <mergeCell ref="V87:W87"/>
    <mergeCell ref="T86:U86"/>
    <mergeCell ref="V86:W86"/>
    <mergeCell ref="R86:S86"/>
    <mergeCell ref="T45:U45"/>
    <mergeCell ref="V45:W45"/>
    <mergeCell ref="Z45:AA45"/>
    <mergeCell ref="D8:E8"/>
    <mergeCell ref="F8:G8"/>
    <mergeCell ref="H8:I8"/>
    <mergeCell ref="L87:M87"/>
    <mergeCell ref="N87:O87"/>
    <mergeCell ref="P87:Q87"/>
    <mergeCell ref="N86:O86"/>
    <mergeCell ref="P86:Q86"/>
    <mergeCell ref="P8:Q8"/>
    <mergeCell ref="D45:E45"/>
    <mergeCell ref="F45:G45"/>
    <mergeCell ref="D75:E75"/>
    <mergeCell ref="F75:G75"/>
    <mergeCell ref="D86:E86"/>
    <mergeCell ref="H45:I45"/>
    <mergeCell ref="H75:I75"/>
    <mergeCell ref="L45:M45"/>
    <mergeCell ref="D87:E87"/>
    <mergeCell ref="F86:G86"/>
    <mergeCell ref="F87:G87"/>
    <mergeCell ref="J45:K45"/>
    <mergeCell ref="H87:I87"/>
    <mergeCell ref="H86:I86"/>
    <mergeCell ref="J75:K75"/>
    <mergeCell ref="L4:M4"/>
    <mergeCell ref="L5:M5"/>
    <mergeCell ref="L6:M6"/>
    <mergeCell ref="L7:M7"/>
    <mergeCell ref="L8:M8"/>
    <mergeCell ref="N4:O4"/>
    <mergeCell ref="N5:O5"/>
    <mergeCell ref="N6:O6"/>
    <mergeCell ref="N7:O7"/>
    <mergeCell ref="N8:O8"/>
    <mergeCell ref="R8:S8"/>
    <mergeCell ref="T8:U8"/>
    <mergeCell ref="T7:U7"/>
    <mergeCell ref="T6:U6"/>
    <mergeCell ref="T5:U5"/>
    <mergeCell ref="T4:U4"/>
    <mergeCell ref="P7:Q7"/>
    <mergeCell ref="P6:Q6"/>
    <mergeCell ref="P5:Q5"/>
    <mergeCell ref="P4:Q4"/>
    <mergeCell ref="R4:S4"/>
    <mergeCell ref="R5:S5"/>
    <mergeCell ref="R6:S6"/>
    <mergeCell ref="R7:S7"/>
    <mergeCell ref="V8:W8"/>
    <mergeCell ref="V7:W7"/>
    <mergeCell ref="V6:W6"/>
    <mergeCell ref="V5:W5"/>
    <mergeCell ref="V4:W4"/>
    <mergeCell ref="Z8:AA8"/>
    <mergeCell ref="Z4:AA4"/>
    <mergeCell ref="Z5:AA5"/>
    <mergeCell ref="Z6:AA6"/>
    <mergeCell ref="Z7:AA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K93"/>
  <sheetViews>
    <sheetView view="pageBreakPreview" zoomScale="55" zoomScaleNormal="75" zoomScaleSheetLayoutView="55" workbookViewId="0">
      <pane xSplit="3" topLeftCell="D1" activePane="topRight" state="frozen"/>
      <selection pane="topRight" activeCell="A33" sqref="A33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customWidth="1"/>
    <col min="5" max="5" width="8.59765625" style="53" bestFit="1" customWidth="1"/>
    <col min="6" max="6" width="12.796875" style="53" customWidth="1"/>
    <col min="7" max="7" width="8.59765625" style="53" bestFit="1" customWidth="1"/>
    <col min="8" max="8" width="12.796875" style="53" customWidth="1"/>
    <col min="9" max="9" width="8.59765625" style="53" bestFit="1" customWidth="1"/>
    <col min="10" max="10" width="12.796875" style="53" customWidth="1"/>
    <col min="11" max="11" width="8.59765625" style="53" bestFit="1" customWidth="1"/>
    <col min="12" max="12" width="12.796875" style="53" customWidth="1"/>
    <col min="13" max="13" width="8.3984375" style="53" bestFit="1" customWidth="1"/>
    <col min="14" max="14" width="12.796875" style="53" customWidth="1"/>
    <col min="15" max="15" width="8.3984375" style="53" bestFit="1" customWidth="1"/>
    <col min="16" max="16" width="12.796875" style="53" customWidth="1"/>
    <col min="17" max="17" width="8.3984375" style="53" bestFit="1" customWidth="1"/>
    <col min="18" max="18" width="12.796875" style="53" customWidth="1"/>
    <col min="19" max="19" width="8.3984375" style="53" bestFit="1" customWidth="1"/>
    <col min="20" max="20" width="12.796875" style="53" customWidth="1"/>
    <col min="21" max="21" width="8.3984375" style="53" bestFit="1" customWidth="1"/>
    <col min="22" max="22" width="12.796875" style="53" customWidth="1"/>
    <col min="23" max="23" width="8.3984375" style="53" bestFit="1" customWidth="1"/>
    <col min="24" max="24" width="12.796875" style="53" customWidth="1"/>
    <col min="25" max="25" width="8.3984375" style="53" bestFit="1" customWidth="1"/>
    <col min="26" max="26" width="12.796875" style="53" customWidth="1"/>
    <col min="27" max="27" width="8.3984375" style="53" bestFit="1" customWidth="1"/>
    <col min="28" max="44" width="8.8984375" style="53"/>
    <col min="45" max="16384" width="8.8984375" style="18"/>
  </cols>
  <sheetData>
    <row r="1" spans="1:115" s="19" customFormat="1" ht="19.8">
      <c r="A1" s="1" t="s">
        <v>118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</row>
    <row r="2" spans="1:115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</row>
    <row r="3" spans="1:115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</row>
    <row r="4" spans="1:115">
      <c r="A4" s="20"/>
      <c r="B4" s="21"/>
      <c r="C4" s="126"/>
      <c r="D4" s="950" t="s">
        <v>176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1112" t="s">
        <v>51</v>
      </c>
      <c r="W4" s="1113"/>
      <c r="X4" s="1036" t="s">
        <v>52</v>
      </c>
      <c r="Y4" s="952"/>
      <c r="Z4" s="1036" t="s">
        <v>177</v>
      </c>
      <c r="AA4" s="952"/>
    </row>
    <row r="5" spans="1:115">
      <c r="A5" s="22"/>
      <c r="C5" s="49"/>
      <c r="D5" s="966" t="s">
        <v>178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179</v>
      </c>
      <c r="U5" s="958"/>
      <c r="V5" s="1110" t="s">
        <v>180</v>
      </c>
      <c r="W5" s="1111"/>
      <c r="X5" s="1041" t="s">
        <v>60</v>
      </c>
      <c r="Y5" s="968"/>
      <c r="Z5" s="1041" t="s">
        <v>181</v>
      </c>
      <c r="AA5" s="968"/>
    </row>
    <row r="6" spans="1:115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1116" t="s">
        <v>117</v>
      </c>
      <c r="W6" s="1117"/>
      <c r="X6" s="1034" t="s">
        <v>119</v>
      </c>
      <c r="Y6" s="1035"/>
      <c r="Z6" s="1034" t="s">
        <v>0</v>
      </c>
      <c r="AA6" s="1035"/>
    </row>
    <row r="7" spans="1:115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1114" t="s">
        <v>67</v>
      </c>
      <c r="W7" s="1115"/>
      <c r="X7" s="1038"/>
      <c r="Y7" s="951"/>
      <c r="Z7" s="1038"/>
      <c r="AA7" s="951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</row>
    <row r="8" spans="1:115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182</v>
      </c>
      <c r="U8" s="974"/>
      <c r="V8" s="1108" t="s">
        <v>71</v>
      </c>
      <c r="W8" s="1109"/>
      <c r="X8" s="1032"/>
      <c r="Y8" s="972"/>
      <c r="Z8" s="1032"/>
      <c r="AA8" s="972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</row>
    <row r="9" spans="1:115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</row>
    <row r="10" spans="1:11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49" t="s">
        <v>33</v>
      </c>
      <c r="W10" s="250" t="s">
        <v>42</v>
      </c>
      <c r="X10" s="310" t="s">
        <v>33</v>
      </c>
      <c r="Y10" s="129" t="s">
        <v>42</v>
      </c>
      <c r="Z10" s="310" t="s">
        <v>33</v>
      </c>
      <c r="AA10" s="129" t="s">
        <v>42</v>
      </c>
    </row>
    <row r="11" spans="1:115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216">
        <v>100</v>
      </c>
      <c r="X11" s="162">
        <v>159000</v>
      </c>
      <c r="Y11" s="173">
        <v>100</v>
      </c>
      <c r="Z11" s="162">
        <v>193000</v>
      </c>
      <c r="AA11" s="173">
        <v>100</v>
      </c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</row>
    <row r="12" spans="1:115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51">
        <v>112280</v>
      </c>
      <c r="W12" s="252">
        <v>0.75</v>
      </c>
      <c r="X12" s="121">
        <v>121500</v>
      </c>
      <c r="Y12" s="68">
        <v>0.76</v>
      </c>
      <c r="Z12" s="121">
        <v>152500</v>
      </c>
      <c r="AA12" s="68">
        <v>0.78</v>
      </c>
    </row>
    <row r="13" spans="1:115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53">
        <v>37547</v>
      </c>
      <c r="W13" s="254">
        <v>0.25</v>
      </c>
      <c r="X13" s="122">
        <v>39000</v>
      </c>
      <c r="Y13" s="70">
        <v>0.24</v>
      </c>
      <c r="Z13" s="122">
        <v>42000</v>
      </c>
      <c r="AA13" s="70">
        <v>0.22</v>
      </c>
    </row>
    <row r="14" spans="1:115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55">
        <v>-1480</v>
      </c>
      <c r="W14" s="256"/>
      <c r="X14" s="123">
        <v>-1500</v>
      </c>
      <c r="Y14" s="64"/>
      <c r="Z14" s="123">
        <v>-1500</v>
      </c>
      <c r="AA14" s="64"/>
    </row>
    <row r="15" spans="1:115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216">
        <v>6.9</v>
      </c>
      <c r="X15" s="162">
        <v>11200</v>
      </c>
      <c r="Y15" s="173">
        <v>7</v>
      </c>
      <c r="Z15" s="162">
        <v>13500</v>
      </c>
      <c r="AA15" s="173">
        <v>7</v>
      </c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</row>
    <row r="16" spans="1:115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51">
        <v>3363</v>
      </c>
      <c r="W16" s="257">
        <v>0.23</v>
      </c>
      <c r="X16" s="121">
        <v>3900</v>
      </c>
      <c r="Y16" s="72">
        <v>0.26</v>
      </c>
      <c r="Z16" s="121">
        <v>5400</v>
      </c>
      <c r="AA16" s="72">
        <v>0.31</v>
      </c>
    </row>
    <row r="17" spans="1:115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53">
        <v>10955</v>
      </c>
      <c r="W17" s="258">
        <v>0.77</v>
      </c>
      <c r="X17" s="122">
        <v>11300</v>
      </c>
      <c r="Y17" s="73">
        <v>0.74</v>
      </c>
      <c r="Z17" s="122">
        <v>12300</v>
      </c>
      <c r="AA17" s="73">
        <v>0.69</v>
      </c>
    </row>
    <row r="18" spans="1:115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55">
        <v>-4038</v>
      </c>
      <c r="W18" s="256"/>
      <c r="X18" s="123">
        <v>-4000</v>
      </c>
      <c r="Y18" s="64"/>
      <c r="Z18" s="123">
        <v>-4200</v>
      </c>
      <c r="AA18" s="64"/>
    </row>
    <row r="19" spans="1:115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217"/>
      <c r="X19" s="176"/>
      <c r="Y19" s="177"/>
      <c r="Z19" s="176"/>
      <c r="AA19" s="177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</row>
    <row r="20" spans="1:115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51">
        <v>1477</v>
      </c>
      <c r="W20" s="259"/>
      <c r="X20" s="121"/>
      <c r="Y20" s="74"/>
      <c r="Z20" s="121"/>
      <c r="AA20" s="74"/>
    </row>
    <row r="21" spans="1:115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53">
        <v>-840</v>
      </c>
      <c r="W21" s="260"/>
      <c r="X21" s="122"/>
      <c r="Y21" s="63"/>
      <c r="Z21" s="122"/>
      <c r="AA21" s="63"/>
    </row>
    <row r="22" spans="1:115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53">
        <v>140</v>
      </c>
      <c r="W22" s="260"/>
      <c r="X22" s="122"/>
      <c r="Y22" s="63"/>
      <c r="Z22" s="122"/>
      <c r="AA22" s="63"/>
    </row>
    <row r="23" spans="1:115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55">
        <v>454</v>
      </c>
      <c r="W23" s="256"/>
      <c r="X23" s="123"/>
      <c r="Y23" s="64"/>
      <c r="Z23" s="123"/>
      <c r="AA23" s="64"/>
    </row>
    <row r="24" spans="1:115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218">
        <v>7.8</v>
      </c>
      <c r="X24" s="180">
        <v>12500</v>
      </c>
      <c r="Y24" s="183">
        <v>7.9</v>
      </c>
      <c r="Z24" s="180">
        <v>14300</v>
      </c>
      <c r="AA24" s="183">
        <v>7.4</v>
      </c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</row>
    <row r="25" spans="1:115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217"/>
      <c r="X25" s="176"/>
      <c r="Y25" s="177"/>
      <c r="Z25" s="176"/>
      <c r="AA25" s="177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</row>
    <row r="26" spans="1:115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51">
        <v>39</v>
      </c>
      <c r="W26" s="259"/>
      <c r="X26" s="121"/>
      <c r="Y26" s="74"/>
      <c r="Z26" s="121"/>
      <c r="AA26" s="74"/>
    </row>
    <row r="27" spans="1:115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53">
        <v>33</v>
      </c>
      <c r="W27" s="260"/>
      <c r="X27" s="122"/>
      <c r="Y27" s="63"/>
      <c r="Z27" s="122"/>
      <c r="AA27" s="63"/>
    </row>
    <row r="28" spans="1:115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53"/>
      <c r="W28" s="260"/>
      <c r="X28" s="122"/>
      <c r="Y28" s="63"/>
      <c r="Z28" s="122"/>
      <c r="AA28" s="63"/>
    </row>
    <row r="29" spans="1:115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53">
        <v>119</v>
      </c>
      <c r="W29" s="260"/>
      <c r="X29" s="122"/>
      <c r="Y29" s="63"/>
      <c r="Z29" s="122"/>
      <c r="AA29" s="63"/>
    </row>
    <row r="30" spans="1:115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53"/>
      <c r="W30" s="260"/>
      <c r="X30" s="122"/>
      <c r="Y30" s="63"/>
      <c r="Z30" s="122"/>
      <c r="AA30" s="63"/>
    </row>
    <row r="31" spans="1:115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53">
        <v>-354</v>
      </c>
      <c r="W31" s="260"/>
      <c r="X31" s="122"/>
      <c r="Y31" s="63"/>
      <c r="Z31" s="122"/>
      <c r="AA31" s="63"/>
    </row>
    <row r="32" spans="1:115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53">
        <v>-759</v>
      </c>
      <c r="W32" s="260"/>
      <c r="X32" s="122"/>
      <c r="Y32" s="63"/>
      <c r="Z32" s="122"/>
      <c r="AA32" s="63"/>
    </row>
    <row r="33" spans="1:115">
      <c r="A33" s="168"/>
      <c r="B33" s="4" t="s">
        <v>10</v>
      </c>
      <c r="C33" s="40"/>
      <c r="D33" s="69">
        <v>-7502</v>
      </c>
      <c r="E33" s="63"/>
      <c r="F33" s="69"/>
      <c r="G33" s="63"/>
      <c r="H33" s="69"/>
      <c r="I33" s="63"/>
      <c r="J33" s="69"/>
      <c r="K33" s="63"/>
      <c r="L33" s="69"/>
      <c r="M33" s="63"/>
      <c r="N33" s="69"/>
      <c r="O33" s="63"/>
      <c r="P33" s="69"/>
      <c r="Q33" s="63"/>
      <c r="R33" s="69"/>
      <c r="S33" s="63"/>
      <c r="T33" s="229"/>
      <c r="U33" s="307"/>
      <c r="V33" s="253"/>
      <c r="W33" s="260"/>
      <c r="X33" s="122"/>
      <c r="Y33" s="63"/>
      <c r="Z33" s="122"/>
      <c r="AA33" s="63"/>
    </row>
    <row r="34" spans="1:115">
      <c r="A34" s="168"/>
      <c r="B34" s="4" t="s">
        <v>89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229">
        <v>-393</v>
      </c>
      <c r="U34" s="307"/>
      <c r="V34" s="253">
        <v>-320</v>
      </c>
      <c r="W34" s="260"/>
      <c r="X34" s="122"/>
      <c r="Y34" s="63"/>
      <c r="Z34" s="122"/>
      <c r="AA34" s="63"/>
    </row>
    <row r="35" spans="1:115">
      <c r="A35" s="168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229">
        <v>-530</v>
      </c>
      <c r="U35" s="307"/>
      <c r="V35" s="253"/>
      <c r="W35" s="260"/>
      <c r="X35" s="122"/>
      <c r="Y35" s="63"/>
      <c r="Z35" s="122"/>
      <c r="AA35" s="63"/>
    </row>
    <row r="36" spans="1:115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55"/>
      <c r="W36" s="256"/>
      <c r="X36" s="123"/>
      <c r="Y36" s="64"/>
      <c r="Z36" s="123"/>
      <c r="AA36" s="64"/>
    </row>
    <row r="37" spans="1:115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217"/>
      <c r="X37" s="176"/>
      <c r="Y37" s="177"/>
      <c r="Z37" s="176"/>
      <c r="AA37" s="177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</row>
    <row r="38" spans="1:115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219">
        <v>4.0999999999999996</v>
      </c>
      <c r="X38" s="311">
        <v>6800</v>
      </c>
      <c r="Y38" s="191">
        <v>4.3</v>
      </c>
      <c r="Z38" s="311">
        <v>7900</v>
      </c>
      <c r="AA38" s="191">
        <v>4.0999999999999996</v>
      </c>
    </row>
    <row r="39" spans="1:11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155"/>
      <c r="AA39" s="157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</row>
    <row r="40" spans="1:115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61" t="s">
        <v>122</v>
      </c>
      <c r="W40" s="262"/>
      <c r="X40" s="124">
        <v>38.79</v>
      </c>
      <c r="Y40" s="77"/>
      <c r="Z40" s="124"/>
      <c r="AA40" s="77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</row>
    <row r="41" spans="1:115" ht="24.6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63">
        <v>12</v>
      </c>
      <c r="W41" s="264"/>
      <c r="X41" s="125">
        <v>12</v>
      </c>
      <c r="Y41" s="79"/>
      <c r="Z41" s="125"/>
      <c r="AA41" s="79"/>
    </row>
    <row r="42" spans="1:115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65">
        <v>0.34499999999999997</v>
      </c>
      <c r="W42" s="266"/>
      <c r="X42" s="220">
        <v>0.309</v>
      </c>
      <c r="Y42" s="81"/>
      <c r="Z42" s="220"/>
      <c r="AA42" s="81"/>
    </row>
    <row r="43" spans="1:115" ht="9.9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75"/>
      <c r="AA43" s="84"/>
    </row>
    <row r="44" spans="1:115" s="56" customFormat="1">
      <c r="A44" s="11" t="s">
        <v>74</v>
      </c>
      <c r="B44" s="54"/>
      <c r="C44" s="55"/>
      <c r="D44" s="989" t="s">
        <v>33</v>
      </c>
      <c r="E44" s="990"/>
      <c r="F44" s="989" t="s">
        <v>33</v>
      </c>
      <c r="G44" s="990"/>
      <c r="H44" s="989" t="s">
        <v>33</v>
      </c>
      <c r="I44" s="990"/>
      <c r="J44" s="989" t="s">
        <v>33</v>
      </c>
      <c r="K44" s="990"/>
      <c r="L44" s="989" t="s">
        <v>33</v>
      </c>
      <c r="M44" s="990"/>
      <c r="N44" s="989" t="s">
        <v>33</v>
      </c>
      <c r="O44" s="990"/>
      <c r="P44" s="989" t="s">
        <v>33</v>
      </c>
      <c r="Q44" s="990"/>
      <c r="R44" s="989" t="s">
        <v>33</v>
      </c>
      <c r="S44" s="990"/>
      <c r="T44" s="984" t="s">
        <v>33</v>
      </c>
      <c r="U44" s="985"/>
      <c r="V44" s="1104" t="s">
        <v>33</v>
      </c>
      <c r="W44" s="1105"/>
      <c r="X44" s="991" t="s">
        <v>33</v>
      </c>
      <c r="Y44" s="990"/>
      <c r="Z44" s="991" t="s">
        <v>33</v>
      </c>
      <c r="AA44" s="990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</row>
    <row r="45" spans="1:115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22"/>
      <c r="X45" s="194"/>
      <c r="Y45" s="195"/>
      <c r="Z45" s="194"/>
      <c r="AA45" s="195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</row>
    <row r="46" spans="1:115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67">
        <v>131892</v>
      </c>
      <c r="W46" s="268"/>
      <c r="X46" s="86"/>
      <c r="Y46" s="87"/>
      <c r="Z46" s="86"/>
      <c r="AA46" s="87"/>
    </row>
    <row r="47" spans="1:115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69">
        <v>104286</v>
      </c>
      <c r="W47" s="270"/>
      <c r="X47" s="89"/>
      <c r="Y47" s="90"/>
      <c r="Z47" s="89"/>
      <c r="AA47" s="90"/>
    </row>
    <row r="48" spans="1:115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69">
        <v>105543</v>
      </c>
      <c r="W48" s="270"/>
      <c r="X48" s="89"/>
      <c r="Y48" s="90"/>
      <c r="Z48" s="89"/>
      <c r="AA48" s="90"/>
    </row>
    <row r="49" spans="1:115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71">
        <v>89511</v>
      </c>
      <c r="W49" s="272"/>
      <c r="X49" s="139"/>
      <c r="Y49" s="140"/>
      <c r="Z49" s="139"/>
      <c r="AA49" s="140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</row>
    <row r="50" spans="1:115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22"/>
      <c r="X50" s="194"/>
      <c r="Y50" s="195"/>
      <c r="Z50" s="194"/>
      <c r="AA50" s="195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</row>
    <row r="51" spans="1:115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73">
        <v>30686</v>
      </c>
      <c r="W51" s="268"/>
      <c r="X51" s="86"/>
      <c r="Y51" s="87"/>
      <c r="Z51" s="86"/>
      <c r="AA51" s="87"/>
    </row>
    <row r="52" spans="1:115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74">
        <v>24000</v>
      </c>
      <c r="W52" s="270"/>
      <c r="X52" s="89"/>
      <c r="Y52" s="90"/>
      <c r="Z52" s="89"/>
      <c r="AA52" s="90"/>
    </row>
    <row r="53" spans="1:115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74">
        <v>25391</v>
      </c>
      <c r="W53" s="270"/>
      <c r="X53" s="89"/>
      <c r="Y53" s="90"/>
      <c r="Z53" s="89"/>
      <c r="AA53" s="90"/>
    </row>
    <row r="54" spans="1:115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74">
        <v>13558</v>
      </c>
      <c r="W54" s="270"/>
      <c r="X54" s="89"/>
      <c r="Y54" s="90"/>
      <c r="Z54" s="89"/>
      <c r="AA54" s="90"/>
    </row>
    <row r="55" spans="1:115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71">
        <v>17265</v>
      </c>
      <c r="W55" s="275"/>
      <c r="X55" s="92"/>
      <c r="Y55" s="93"/>
      <c r="Z55" s="92"/>
      <c r="AA55" s="93"/>
    </row>
    <row r="56" spans="1:115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23"/>
      <c r="X56" s="198"/>
      <c r="Y56" s="199"/>
      <c r="Z56" s="198"/>
      <c r="AA56" s="199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</row>
    <row r="57" spans="1:115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76">
        <v>22393</v>
      </c>
      <c r="W57" s="277"/>
      <c r="X57" s="95"/>
      <c r="Y57" s="96"/>
      <c r="Z57" s="95"/>
      <c r="AA57" s="96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</row>
    <row r="58" spans="1:115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74">
        <v>19618</v>
      </c>
      <c r="W58" s="270"/>
      <c r="X58" s="89"/>
      <c r="Y58" s="90"/>
      <c r="Z58" s="89"/>
      <c r="AA58" s="90"/>
    </row>
    <row r="59" spans="1:115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74">
        <v>134420</v>
      </c>
      <c r="W59" s="270"/>
      <c r="X59" s="89"/>
      <c r="Y59" s="90"/>
      <c r="Z59" s="89"/>
      <c r="AA59" s="90"/>
    </row>
    <row r="60" spans="1:115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78">
        <v>30458</v>
      </c>
      <c r="W60" s="279"/>
      <c r="X60" s="221"/>
      <c r="Y60" s="97"/>
      <c r="Z60" s="221"/>
      <c r="AA60" s="97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</row>
    <row r="61" spans="1:115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80">
        <v>1167.0899999999999</v>
      </c>
      <c r="W61" s="281"/>
      <c r="X61" s="99"/>
      <c r="Y61" s="85"/>
      <c r="Z61" s="99"/>
      <c r="AA61" s="85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</row>
    <row r="62" spans="1:115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82">
        <v>0.59899999999999998</v>
      </c>
      <c r="W62" s="283"/>
      <c r="X62" s="101"/>
      <c r="Y62" s="102"/>
      <c r="Z62" s="101"/>
      <c r="AA62" s="102"/>
      <c r="AB62" s="83"/>
      <c r="AC62" s="83"/>
      <c r="AD62" s="83"/>
      <c r="AE62" s="8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</row>
    <row r="63" spans="1:115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82">
        <v>3.1E-2</v>
      </c>
      <c r="W63" s="283"/>
      <c r="X63" s="101"/>
      <c r="Y63" s="85"/>
      <c r="Z63" s="101"/>
      <c r="AA63" s="85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</row>
    <row r="64" spans="1:115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82">
        <v>1.9E-2</v>
      </c>
      <c r="W64" s="283"/>
      <c r="X64" s="101"/>
      <c r="Y64" s="85"/>
      <c r="Z64" s="101"/>
      <c r="AA64" s="85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</row>
    <row r="65" spans="1:115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22"/>
      <c r="X65" s="194"/>
      <c r="Y65" s="195"/>
      <c r="Z65" s="194"/>
      <c r="AA65" s="195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</row>
    <row r="66" spans="1:115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67">
        <v>5345</v>
      </c>
      <c r="W66" s="268"/>
      <c r="X66" s="86"/>
      <c r="Y66" s="87"/>
      <c r="Z66" s="86"/>
      <c r="AA66" s="87"/>
    </row>
    <row r="67" spans="1:115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69">
        <v>6544</v>
      </c>
      <c r="W67" s="270"/>
      <c r="X67" s="89"/>
      <c r="Y67" s="90"/>
      <c r="Z67" s="89"/>
      <c r="AA67" s="90"/>
    </row>
    <row r="68" spans="1:115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84">
        <v>201</v>
      </c>
      <c r="W68" s="275"/>
      <c r="X68" s="92"/>
      <c r="Y68" s="93"/>
      <c r="Z68" s="92"/>
      <c r="AA68" s="93"/>
    </row>
    <row r="69" spans="1:115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22"/>
      <c r="X69" s="194"/>
      <c r="Y69" s="195"/>
      <c r="Z69" s="194"/>
      <c r="AA69" s="195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</row>
    <row r="70" spans="1:115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67">
        <v>1703</v>
      </c>
      <c r="W70" s="268"/>
      <c r="X70" s="86"/>
      <c r="Y70" s="87"/>
      <c r="Z70" s="86"/>
      <c r="AA70" s="87"/>
    </row>
    <row r="71" spans="1:115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69">
        <v>21507</v>
      </c>
      <c r="W71" s="270"/>
      <c r="X71" s="89"/>
      <c r="Y71" s="90"/>
      <c r="Z71" s="89"/>
      <c r="AA71" s="90"/>
    </row>
    <row r="72" spans="1:115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297">
        <v>33</v>
      </c>
      <c r="W72" s="279"/>
      <c r="X72" s="92"/>
      <c r="Y72" s="93"/>
      <c r="Z72" s="92"/>
      <c r="AA72" s="93"/>
    </row>
    <row r="73" spans="1:115" ht="9.9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50"/>
      <c r="X73" s="120"/>
      <c r="Y73" s="50"/>
      <c r="Z73" s="120"/>
      <c r="AA73" s="50"/>
    </row>
    <row r="74" spans="1:115" s="53" customFormat="1">
      <c r="A74" s="14" t="s">
        <v>73</v>
      </c>
      <c r="B74" s="57"/>
      <c r="C74" s="51"/>
      <c r="D74" s="989" t="s">
        <v>33</v>
      </c>
      <c r="E74" s="990"/>
      <c r="F74" s="989" t="s">
        <v>33</v>
      </c>
      <c r="G74" s="990"/>
      <c r="H74" s="989" t="s">
        <v>33</v>
      </c>
      <c r="I74" s="990"/>
      <c r="J74" s="989" t="s">
        <v>33</v>
      </c>
      <c r="K74" s="990"/>
      <c r="L74" s="989" t="s">
        <v>33</v>
      </c>
      <c r="M74" s="990"/>
      <c r="N74" s="989" t="s">
        <v>33</v>
      </c>
      <c r="O74" s="990"/>
      <c r="P74" s="989" t="s">
        <v>33</v>
      </c>
      <c r="Q74" s="990"/>
      <c r="R74" s="989" t="s">
        <v>33</v>
      </c>
      <c r="S74" s="990"/>
      <c r="T74" s="984" t="s">
        <v>33</v>
      </c>
      <c r="U74" s="985"/>
      <c r="V74" s="1104" t="s">
        <v>33</v>
      </c>
      <c r="W74" s="1105"/>
      <c r="X74" s="991" t="s">
        <v>33</v>
      </c>
      <c r="Y74" s="990"/>
      <c r="Z74" s="991" t="s">
        <v>33</v>
      </c>
      <c r="AA74" s="990"/>
    </row>
    <row r="75" spans="1:115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22"/>
      <c r="X75" s="194"/>
      <c r="Y75" s="195"/>
      <c r="Z75" s="194"/>
      <c r="AA75" s="195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</row>
    <row r="76" spans="1:115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22"/>
      <c r="X76" s="194"/>
      <c r="Y76" s="195"/>
      <c r="Z76" s="194"/>
      <c r="AA76" s="195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</row>
    <row r="77" spans="1:115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73">
        <v>-23006</v>
      </c>
      <c r="W77" s="268"/>
      <c r="X77" s="142"/>
      <c r="Y77" s="87"/>
      <c r="Z77" s="142"/>
      <c r="AA77" s="87"/>
    </row>
    <row r="78" spans="1:115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71">
        <v>823</v>
      </c>
      <c r="W78" s="275"/>
      <c r="X78" s="139"/>
      <c r="Y78" s="93"/>
      <c r="Z78" s="139"/>
      <c r="AA78" s="93"/>
    </row>
    <row r="79" spans="1:115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22"/>
      <c r="X79" s="194"/>
      <c r="Y79" s="195"/>
      <c r="Z79" s="194"/>
      <c r="AA79" s="195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</row>
    <row r="80" spans="1:115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73">
        <v>5215</v>
      </c>
      <c r="W80" s="268"/>
      <c r="X80" s="106"/>
      <c r="Y80" s="87"/>
      <c r="Z80" s="106"/>
      <c r="AA80" s="87"/>
    </row>
    <row r="81" spans="1:115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74">
        <v>-10000</v>
      </c>
      <c r="W81" s="286"/>
      <c r="X81" s="132"/>
      <c r="Y81" s="133"/>
      <c r="Z81" s="132"/>
      <c r="AA81" s="133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</row>
    <row r="82" spans="1:115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85">
        <v>-2103</v>
      </c>
      <c r="W82" s="275"/>
      <c r="X82" s="108"/>
      <c r="Y82" s="93"/>
      <c r="Z82" s="108"/>
      <c r="AA82" s="93"/>
    </row>
    <row r="83" spans="1:115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22"/>
      <c r="X83" s="194"/>
      <c r="Y83" s="195"/>
      <c r="Z83" s="194"/>
      <c r="AA83" s="195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</row>
    <row r="84" spans="1:115" ht="9.9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110"/>
      <c r="AA84" s="111"/>
    </row>
    <row r="85" spans="1:115" s="48" customFormat="1" ht="54.9" customHeight="1">
      <c r="A85" s="3" t="s">
        <v>104</v>
      </c>
      <c r="B85" s="38"/>
      <c r="C85" s="38"/>
      <c r="D85" s="992" t="s">
        <v>105</v>
      </c>
      <c r="E85" s="1081"/>
      <c r="F85" s="992" t="s">
        <v>106</v>
      </c>
      <c r="G85" s="1081"/>
      <c r="H85" s="992" t="s">
        <v>76</v>
      </c>
      <c r="I85" s="1081"/>
      <c r="J85" s="992" t="s">
        <v>107</v>
      </c>
      <c r="K85" s="1081"/>
      <c r="L85" s="313"/>
      <c r="M85" s="314"/>
      <c r="N85" s="992" t="s">
        <v>108</v>
      </c>
      <c r="O85" s="993"/>
      <c r="P85" s="992" t="s">
        <v>109</v>
      </c>
      <c r="Q85" s="993"/>
      <c r="R85" s="992" t="s">
        <v>185</v>
      </c>
      <c r="S85" s="993"/>
      <c r="T85" s="997" t="s">
        <v>186</v>
      </c>
      <c r="U85" s="994"/>
      <c r="V85" s="315"/>
      <c r="W85" s="316"/>
      <c r="X85" s="317"/>
      <c r="Y85" s="314"/>
      <c r="Z85" s="317"/>
      <c r="AA85" s="314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</row>
    <row r="86" spans="1:115" s="32" customFormat="1" ht="54.9" customHeight="1">
      <c r="A86" s="3" t="s">
        <v>110</v>
      </c>
      <c r="B86" s="38"/>
      <c r="C86" s="38"/>
      <c r="D86" s="992" t="s">
        <v>111</v>
      </c>
      <c r="E86" s="1081"/>
      <c r="F86" s="992" t="s">
        <v>112</v>
      </c>
      <c r="G86" s="1081"/>
      <c r="H86" s="992" t="s">
        <v>113</v>
      </c>
      <c r="I86" s="1081"/>
      <c r="J86" s="313"/>
      <c r="K86" s="318"/>
      <c r="L86" s="992" t="s">
        <v>187</v>
      </c>
      <c r="M86" s="993"/>
      <c r="N86" s="992" t="s">
        <v>188</v>
      </c>
      <c r="O86" s="993"/>
      <c r="P86" s="992" t="s">
        <v>27</v>
      </c>
      <c r="Q86" s="993"/>
      <c r="R86" s="1090"/>
      <c r="S86" s="1081"/>
      <c r="T86" s="1084"/>
      <c r="U86" s="1085"/>
      <c r="V86" s="1106" t="s">
        <v>114</v>
      </c>
      <c r="W86" s="1107"/>
      <c r="X86" s="1080"/>
      <c r="Y86" s="1081"/>
      <c r="Z86" s="1080"/>
      <c r="AA86" s="1081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</row>
    <row r="87" spans="1:115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312">
        <v>815</v>
      </c>
      <c r="W87" s="287"/>
      <c r="X87" s="112"/>
      <c r="Y87" s="50"/>
      <c r="Z87" s="112"/>
      <c r="AA87" s="50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</row>
    <row r="88" spans="1:115">
      <c r="A88" s="204" t="s">
        <v>116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24"/>
      <c r="X88" s="209"/>
      <c r="Y88" s="210"/>
      <c r="Z88" s="209"/>
      <c r="AA88" s="210"/>
    </row>
    <row r="89" spans="1:115" s="32" customFormat="1">
      <c r="A89" s="166"/>
      <c r="B89" s="2" t="s">
        <v>189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88">
        <v>744</v>
      </c>
      <c r="W89" s="287"/>
      <c r="X89" s="114"/>
      <c r="Y89" s="50"/>
      <c r="Z89" s="114"/>
      <c r="AA89" s="50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</row>
    <row r="90" spans="1:115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25"/>
      <c r="X90" s="213"/>
      <c r="Y90" s="214"/>
      <c r="Z90" s="213"/>
      <c r="AA90" s="214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</row>
    <row r="91" spans="1:115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89">
        <v>2803</v>
      </c>
      <c r="W91" s="290"/>
      <c r="X91" s="117"/>
      <c r="Y91" s="118"/>
      <c r="Z91" s="117"/>
      <c r="AA91" s="118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</row>
    <row r="92" spans="1:115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89">
        <v>429</v>
      </c>
      <c r="W92" s="290"/>
      <c r="X92" s="117"/>
      <c r="Y92" s="118"/>
      <c r="Z92" s="117"/>
      <c r="AA92" s="118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</row>
    <row r="93" spans="1:115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89">
        <v>71</v>
      </c>
      <c r="W93" s="290"/>
      <c r="X93" s="117"/>
      <c r="Y93" s="118"/>
      <c r="Z93" s="117"/>
      <c r="AA93" s="118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</row>
  </sheetData>
  <mergeCells count="103">
    <mergeCell ref="T85:U85"/>
    <mergeCell ref="X8:Y8"/>
    <mergeCell ref="V8:W8"/>
    <mergeCell ref="X4:Y4"/>
    <mergeCell ref="X5:Y5"/>
    <mergeCell ref="X6:Y6"/>
    <mergeCell ref="X7:Y7"/>
    <mergeCell ref="T5:U5"/>
    <mergeCell ref="P4:Q4"/>
    <mergeCell ref="R4:S4"/>
    <mergeCell ref="R5:S5"/>
    <mergeCell ref="P5:Q5"/>
    <mergeCell ref="R8:S8"/>
    <mergeCell ref="T4:U4"/>
    <mergeCell ref="V5:W5"/>
    <mergeCell ref="V4:W4"/>
    <mergeCell ref="V7:W7"/>
    <mergeCell ref="V6:W6"/>
    <mergeCell ref="R7:S7"/>
    <mergeCell ref="T8:U8"/>
    <mergeCell ref="T7:U7"/>
    <mergeCell ref="T6:U6"/>
    <mergeCell ref="L86:M86"/>
    <mergeCell ref="N86:O86"/>
    <mergeCell ref="P86:Q86"/>
    <mergeCell ref="R86:S86"/>
    <mergeCell ref="R85:S85"/>
    <mergeCell ref="N85:O85"/>
    <mergeCell ref="L4:M4"/>
    <mergeCell ref="L5:M5"/>
    <mergeCell ref="L6:M6"/>
    <mergeCell ref="L7:M7"/>
    <mergeCell ref="L8:M8"/>
    <mergeCell ref="N4:O4"/>
    <mergeCell ref="N5:O5"/>
    <mergeCell ref="N8:O8"/>
    <mergeCell ref="N44:O44"/>
    <mergeCell ref="P44:Q44"/>
    <mergeCell ref="R44:S44"/>
    <mergeCell ref="N6:O6"/>
    <mergeCell ref="N7:O7"/>
    <mergeCell ref="P8:Q8"/>
    <mergeCell ref="R6:S6"/>
    <mergeCell ref="P7:Q7"/>
    <mergeCell ref="P6:Q6"/>
    <mergeCell ref="P85:Q85"/>
    <mergeCell ref="D86:E86"/>
    <mergeCell ref="F85:G85"/>
    <mergeCell ref="F86:G86"/>
    <mergeCell ref="J44:K44"/>
    <mergeCell ref="H86:I86"/>
    <mergeCell ref="D44:E44"/>
    <mergeCell ref="F44:G44"/>
    <mergeCell ref="D74:E74"/>
    <mergeCell ref="F74:G74"/>
    <mergeCell ref="D85:E85"/>
    <mergeCell ref="H44:I44"/>
    <mergeCell ref="H74:I74"/>
    <mergeCell ref="H4:I4"/>
    <mergeCell ref="H5:I5"/>
    <mergeCell ref="H6:I6"/>
    <mergeCell ref="J4:K4"/>
    <mergeCell ref="J5:K5"/>
    <mergeCell ref="J6:K6"/>
    <mergeCell ref="J7:K7"/>
    <mergeCell ref="H85:I85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J74:K74"/>
    <mergeCell ref="D8:E8"/>
    <mergeCell ref="F8:G8"/>
    <mergeCell ref="H8:I8"/>
    <mergeCell ref="Z74:AA74"/>
    <mergeCell ref="Z86:AA86"/>
    <mergeCell ref="Z4:AA4"/>
    <mergeCell ref="Z5:AA5"/>
    <mergeCell ref="Z6:AA6"/>
    <mergeCell ref="Z7:AA7"/>
    <mergeCell ref="Z8:AA8"/>
    <mergeCell ref="Z44:AA44"/>
    <mergeCell ref="J8:K8"/>
    <mergeCell ref="J85:K85"/>
    <mergeCell ref="X44:Y44"/>
    <mergeCell ref="L74:M74"/>
    <mergeCell ref="N74:O74"/>
    <mergeCell ref="P74:Q74"/>
    <mergeCell ref="R74:S74"/>
    <mergeCell ref="T74:U74"/>
    <mergeCell ref="V74:W74"/>
    <mergeCell ref="X74:Y74"/>
    <mergeCell ref="L44:M44"/>
    <mergeCell ref="T44:U44"/>
    <mergeCell ref="V44:W44"/>
    <mergeCell ref="T86:U86"/>
    <mergeCell ref="V86:W86"/>
    <mergeCell ref="X86:Y86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89BE-63F3-43BE-B0AF-712D4022CE21}">
  <dimension ref="A1:BA96"/>
  <sheetViews>
    <sheetView view="pageBreakPreview" zoomScale="80" zoomScaleNormal="75" zoomScaleSheetLayoutView="80" workbookViewId="0">
      <pane xSplit="5" ySplit="10" topLeftCell="AT20" activePane="bottomRight" state="frozen"/>
      <selection pane="topRight" activeCell="F1" sqref="F1"/>
      <selection pane="bottomLeft" activeCell="A11" sqref="A11"/>
      <selection pane="bottomRight" activeCell="AY9" sqref="AY9"/>
    </sheetView>
  </sheetViews>
  <sheetFormatPr defaultColWidth="8.8984375" defaultRowHeight="13.8" outlineLevelRow="1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hidden="1" customWidth="1"/>
    <col min="25" max="25" width="8.3984375" hidden="1" customWidth="1"/>
    <col min="26" max="26" width="12.69921875" hidden="1" customWidth="1"/>
    <col min="27" max="27" width="8.3984375" hidden="1" customWidth="1"/>
    <col min="28" max="28" width="12.69921875" hidden="1" customWidth="1"/>
    <col min="29" max="29" width="8.3984375" hidden="1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69921875" style="785" customWidth="1"/>
    <col min="45" max="45" width="8.3984375" style="785" customWidth="1"/>
    <col min="46" max="46" width="12.796875" style="806" customWidth="1"/>
    <col min="47" max="47" width="8.3984375" style="530" bestFit="1" customWidth="1"/>
    <col min="48" max="48" width="12.796875" style="806" customWidth="1"/>
    <col min="49" max="49" width="8.3984375" style="530" bestFit="1" customWidth="1"/>
    <col min="50" max="50" width="12.796875" style="786" customWidth="1"/>
    <col min="51" max="51" width="8.3984375" style="53" bestFit="1" customWidth="1"/>
    <col min="52" max="52" width="12.796875" style="53" customWidth="1"/>
    <col min="53" max="53" width="8.3984375" style="53" bestFit="1" customWidth="1"/>
    <col min="54" max="16384" width="8.8984375" style="18"/>
  </cols>
  <sheetData>
    <row r="1" spans="1:53" s="19" customFormat="1" ht="19.8">
      <c r="A1" s="1" t="s">
        <v>504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  <c r="AA1" s="880"/>
      <c r="AB1" s="881"/>
      <c r="AC1" s="881"/>
      <c r="AD1" s="881"/>
      <c r="AE1" s="881"/>
      <c r="AF1" s="881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62"/>
      <c r="AS1" s="762"/>
      <c r="AT1" s="806"/>
      <c r="AU1" s="530"/>
      <c r="AV1" s="806"/>
      <c r="AW1" s="530"/>
      <c r="AX1" s="786"/>
      <c r="AY1" s="53"/>
      <c r="AZ1" s="53"/>
      <c r="BA1" s="53"/>
    </row>
    <row r="2" spans="1:53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62"/>
      <c r="AS2" s="762"/>
      <c r="AT2" s="806"/>
      <c r="AU2" s="530"/>
      <c r="AV2" s="806"/>
      <c r="AW2" s="530"/>
      <c r="AX2" s="786"/>
      <c r="AY2" s="53"/>
      <c r="AZ2" s="53"/>
      <c r="BA2" s="53"/>
    </row>
    <row r="3" spans="1:53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62"/>
      <c r="AS3" s="762"/>
      <c r="AT3" s="806"/>
      <c r="AU3" s="530"/>
      <c r="AV3" s="806"/>
      <c r="AW3" s="530"/>
      <c r="AX3" s="786"/>
      <c r="AY3" s="53"/>
      <c r="AZ3" s="53"/>
      <c r="BA3" s="53"/>
    </row>
    <row r="4" spans="1:53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54"/>
      <c r="AP4" s="953" t="s">
        <v>394</v>
      </c>
      <c r="AQ4" s="954"/>
      <c r="AR4" s="953" t="s">
        <v>403</v>
      </c>
      <c r="AS4" s="954"/>
      <c r="AT4" s="953" t="s">
        <v>489</v>
      </c>
      <c r="AU4" s="969"/>
      <c r="AV4" s="953" t="s">
        <v>490</v>
      </c>
      <c r="AW4" s="969"/>
      <c r="AX4" s="1012" t="s">
        <v>494</v>
      </c>
      <c r="AY4" s="1013"/>
      <c r="AZ4" s="953" t="s">
        <v>491</v>
      </c>
      <c r="BA4" s="964"/>
    </row>
    <row r="5" spans="1:53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958"/>
      <c r="AP5" s="957" t="s">
        <v>367</v>
      </c>
      <c r="AQ5" s="958"/>
      <c r="AR5" s="957" t="s">
        <v>393</v>
      </c>
      <c r="AS5" s="958"/>
      <c r="AT5" s="957" t="s">
        <v>380</v>
      </c>
      <c r="AU5" s="1010"/>
      <c r="AV5" s="957" t="s">
        <v>485</v>
      </c>
      <c r="AW5" s="1010"/>
      <c r="AX5" s="1014" t="s">
        <v>495</v>
      </c>
      <c r="AY5" s="1015"/>
      <c r="AZ5" s="957" t="s">
        <v>484</v>
      </c>
      <c r="BA5" s="959"/>
    </row>
    <row r="6" spans="1:53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963"/>
      <c r="AP6" s="962" t="s">
        <v>117</v>
      </c>
      <c r="AQ6" s="963"/>
      <c r="AR6" s="962" t="s">
        <v>117</v>
      </c>
      <c r="AS6" s="963"/>
      <c r="AT6" s="962" t="s">
        <v>117</v>
      </c>
      <c r="AU6" s="1011"/>
      <c r="AV6" s="962" t="s">
        <v>117</v>
      </c>
      <c r="AW6" s="1011"/>
      <c r="AX6" s="1016" t="s">
        <v>119</v>
      </c>
      <c r="AY6" s="1017"/>
      <c r="AZ6" s="962" t="s">
        <v>492</v>
      </c>
      <c r="BA6" s="965"/>
    </row>
    <row r="7" spans="1:53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54"/>
      <c r="AP7" s="953" t="s">
        <v>265</v>
      </c>
      <c r="AQ7" s="954"/>
      <c r="AR7" s="953" t="s">
        <v>308</v>
      </c>
      <c r="AS7" s="954"/>
      <c r="AT7" s="953" t="s">
        <v>410</v>
      </c>
      <c r="AU7" s="969"/>
      <c r="AV7" s="1029" t="s">
        <v>410</v>
      </c>
      <c r="AW7" s="969"/>
      <c r="AX7" s="1012"/>
      <c r="AY7" s="1013"/>
      <c r="AZ7" s="970"/>
      <c r="BA7" s="951"/>
    </row>
    <row r="8" spans="1:53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4"/>
      <c r="AP8" s="973" t="s">
        <v>219</v>
      </c>
      <c r="AQ8" s="974"/>
      <c r="AR8" s="973" t="s">
        <v>219</v>
      </c>
      <c r="AS8" s="974"/>
      <c r="AT8" s="973" t="s">
        <v>409</v>
      </c>
      <c r="AU8" s="976"/>
      <c r="AV8" s="1028" t="s">
        <v>409</v>
      </c>
      <c r="AW8" s="976"/>
      <c r="AX8" s="1018"/>
      <c r="AY8" s="1019"/>
      <c r="AZ8" s="971"/>
      <c r="BA8" s="972"/>
    </row>
    <row r="9" spans="1:53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63"/>
      <c r="AU9" s="469"/>
      <c r="AV9" s="763"/>
      <c r="AW9" s="469"/>
      <c r="AX9" s="763"/>
      <c r="AY9" s="469"/>
      <c r="AZ9" s="65"/>
      <c r="BA9" s="66"/>
    </row>
    <row r="10" spans="1:53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298" t="s">
        <v>42</v>
      </c>
      <c r="AT10" s="877" t="s">
        <v>33</v>
      </c>
      <c r="AU10" s="808" t="s">
        <v>42</v>
      </c>
      <c r="AV10" s="807" t="s">
        <v>33</v>
      </c>
      <c r="AW10" s="808" t="s">
        <v>42</v>
      </c>
      <c r="AX10" s="601" t="s">
        <v>33</v>
      </c>
      <c r="AY10" s="602" t="s">
        <v>42</v>
      </c>
      <c r="AZ10" s="310" t="s">
        <v>33</v>
      </c>
      <c r="BA10" s="129" t="s">
        <v>42</v>
      </c>
    </row>
    <row r="11" spans="1:53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6">
        <v>100</v>
      </c>
      <c r="AP11" s="664">
        <v>229057</v>
      </c>
      <c r="AQ11" s="666">
        <v>100</v>
      </c>
      <c r="AR11" s="664">
        <v>213729</v>
      </c>
      <c r="AS11" s="666">
        <v>100</v>
      </c>
      <c r="AT11" s="703">
        <v>257230</v>
      </c>
      <c r="AU11" s="810">
        <v>100</v>
      </c>
      <c r="AV11" s="809">
        <v>300594</v>
      </c>
      <c r="AW11" s="810">
        <v>100</v>
      </c>
      <c r="AX11" s="603">
        <v>270000</v>
      </c>
      <c r="AY11" s="604">
        <v>100</v>
      </c>
      <c r="AZ11" s="660">
        <v>260000</v>
      </c>
      <c r="BA11" s="665">
        <v>100</v>
      </c>
    </row>
    <row r="12" spans="1:53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299">
        <f>AR12/(AR12+AR13)</f>
        <v>0.83216500779915326</v>
      </c>
      <c r="AT12" s="234">
        <v>215240</v>
      </c>
      <c r="AU12" s="812">
        <f>AT12/(AT12+AT13)</f>
        <v>0.83135703857057885</v>
      </c>
      <c r="AV12" s="811">
        <v>263899</v>
      </c>
      <c r="AW12" s="812">
        <f>AV12/(AV12+AV13)</f>
        <v>0.87355427708889166</v>
      </c>
      <c r="AX12" s="605">
        <v>232500</v>
      </c>
      <c r="AY12" s="606">
        <f>AX12/(AX12+AX13)</f>
        <v>0.85603829160530187</v>
      </c>
      <c r="AZ12" s="121">
        <v>215000</v>
      </c>
      <c r="BA12" s="72">
        <f>AZ12/(AZ12+AZ13)</f>
        <v>0.8212375859434683</v>
      </c>
    </row>
    <row r="13" spans="1:53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00">
        <f>1-AS12</f>
        <v>0.16783499220084674</v>
      </c>
      <c r="AT13" s="235">
        <v>43662</v>
      </c>
      <c r="AU13" s="814">
        <f>1-AU12</f>
        <v>0.16864296142942115</v>
      </c>
      <c r="AV13" s="813">
        <v>38199</v>
      </c>
      <c r="AW13" s="814">
        <f>1-AW12</f>
        <v>0.12644572291110834</v>
      </c>
      <c r="AX13" s="607">
        <v>39100</v>
      </c>
      <c r="AY13" s="608">
        <f>1-AY12</f>
        <v>0.14396170839469813</v>
      </c>
      <c r="AZ13" s="122">
        <v>46800</v>
      </c>
      <c r="BA13" s="73">
        <f>1-BA12</f>
        <v>0.1787624140565317</v>
      </c>
    </row>
    <row r="14" spans="1:53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01"/>
      <c r="AT14" s="243">
        <v>-1672</v>
      </c>
      <c r="AU14" s="338"/>
      <c r="AV14" s="815">
        <v>-1504</v>
      </c>
      <c r="AW14" s="338"/>
      <c r="AX14" s="609">
        <v>-1600</v>
      </c>
      <c r="AY14" s="610"/>
      <c r="AZ14" s="123">
        <v>-1800</v>
      </c>
      <c r="BA14" s="64"/>
    </row>
    <row r="15" spans="1:53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6">
        <v>5.6</v>
      </c>
      <c r="AP15" s="664">
        <v>12195</v>
      </c>
      <c r="AQ15" s="666">
        <v>5.3240023225659989</v>
      </c>
      <c r="AR15" s="664">
        <v>11735</v>
      </c>
      <c r="AS15" s="666">
        <f>AR15/AR11*100</f>
        <v>5.4905979066949264</v>
      </c>
      <c r="AT15" s="703">
        <v>18144</v>
      </c>
      <c r="AU15" s="810">
        <f>AT15/AT11*100</f>
        <v>7.0536096100765846</v>
      </c>
      <c r="AV15" s="809">
        <v>23027</v>
      </c>
      <c r="AW15" s="810">
        <f>AV15/AV11*100</f>
        <v>7.6604988788864707</v>
      </c>
      <c r="AX15" s="603">
        <v>19500</v>
      </c>
      <c r="AY15" s="604">
        <f>AX15/AX11*100</f>
        <v>7.2222222222222214</v>
      </c>
      <c r="AZ15" s="660">
        <v>20000</v>
      </c>
      <c r="BA15" s="665">
        <f>AZ15/AZ11*100</f>
        <v>7.6923076923076925</v>
      </c>
    </row>
    <row r="16" spans="1:53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03">
        <f>AR16/(AR16+AR17)</f>
        <v>0.41876085697741749</v>
      </c>
      <c r="AT16" s="234">
        <v>13703</v>
      </c>
      <c r="AU16" s="812">
        <f>AT16/(AT16+AT17)</f>
        <v>0.57050668220991718</v>
      </c>
      <c r="AV16" s="811">
        <v>18774</v>
      </c>
      <c r="AW16" s="812">
        <f>AV16/(AV16+AV17)</f>
        <v>0.64968681870090317</v>
      </c>
      <c r="AX16" s="605">
        <v>15200</v>
      </c>
      <c r="AY16" s="606">
        <f>AX16/(AX16+AX17)</f>
        <v>0.59607843137254901</v>
      </c>
      <c r="AZ16" s="121">
        <v>14000</v>
      </c>
      <c r="BA16" s="72">
        <f>AZ16/(AZ16+AZ17)</f>
        <v>0.546875</v>
      </c>
    </row>
    <row r="17" spans="1:53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04">
        <f>1-AS16</f>
        <v>0.58123914302258251</v>
      </c>
      <c r="AT17" s="235">
        <v>10316</v>
      </c>
      <c r="AU17" s="814">
        <f>1-AU16</f>
        <v>0.42949331779008282</v>
      </c>
      <c r="AV17" s="813">
        <v>10123</v>
      </c>
      <c r="AW17" s="814">
        <f>1-AW16</f>
        <v>0.35031318129909683</v>
      </c>
      <c r="AX17" s="607">
        <v>10300</v>
      </c>
      <c r="AY17" s="608">
        <f>1-AY16</f>
        <v>0.40392156862745099</v>
      </c>
      <c r="AZ17" s="122">
        <v>11600</v>
      </c>
      <c r="BA17" s="73">
        <f>1-BA16</f>
        <v>0.453125</v>
      </c>
    </row>
    <row r="18" spans="1:53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01"/>
      <c r="AT18" s="243">
        <v>-5875</v>
      </c>
      <c r="AU18" s="338"/>
      <c r="AV18" s="815">
        <v>-5869</v>
      </c>
      <c r="AW18" s="338"/>
      <c r="AX18" s="609">
        <v>-6000</v>
      </c>
      <c r="AY18" s="610"/>
      <c r="AZ18" s="123">
        <v>-5600</v>
      </c>
      <c r="BA18" s="64"/>
    </row>
    <row r="19" spans="1:53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0"/>
      <c r="AP19" s="678">
        <v>4626</v>
      </c>
      <c r="AQ19" s="680"/>
      <c r="AR19" s="678">
        <v>4278</v>
      </c>
      <c r="AS19" s="680"/>
      <c r="AT19" s="878">
        <v>5006</v>
      </c>
      <c r="AU19" s="817"/>
      <c r="AV19" s="816">
        <v>7018</v>
      </c>
      <c r="AW19" s="817"/>
      <c r="AX19" s="611"/>
      <c r="AY19" s="612"/>
      <c r="AZ19" s="681"/>
      <c r="BA19" s="679"/>
    </row>
    <row r="20" spans="1:53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06"/>
      <c r="AT20" s="234">
        <v>3979</v>
      </c>
      <c r="AU20" s="336"/>
      <c r="AV20" s="811">
        <v>5716</v>
      </c>
      <c r="AW20" s="336"/>
      <c r="AX20" s="605"/>
      <c r="AY20" s="613"/>
      <c r="AZ20" s="121"/>
      <c r="BA20" s="74"/>
    </row>
    <row r="21" spans="1:53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07"/>
      <c r="AT21" s="235">
        <v>-577</v>
      </c>
      <c r="AU21" s="332"/>
      <c r="AV21" s="813">
        <v>-532</v>
      </c>
      <c r="AW21" s="332"/>
      <c r="AX21" s="607"/>
      <c r="AY21" s="614"/>
      <c r="AZ21" s="122"/>
      <c r="BA21" s="63"/>
    </row>
    <row r="22" spans="1:53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07"/>
      <c r="AT22" s="235">
        <v>721</v>
      </c>
      <c r="AU22" s="332"/>
      <c r="AV22" s="813">
        <v>1423</v>
      </c>
      <c r="AW22" s="332"/>
      <c r="AX22" s="607"/>
      <c r="AY22" s="614"/>
      <c r="AZ22" s="122"/>
      <c r="BA22" s="63"/>
    </row>
    <row r="23" spans="1:53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01"/>
      <c r="AT23" s="243">
        <v>882</v>
      </c>
      <c r="AU23" s="338"/>
      <c r="AV23" s="815">
        <v>410</v>
      </c>
      <c r="AW23" s="338"/>
      <c r="AX23" s="609"/>
      <c r="AY23" s="610"/>
      <c r="AZ23" s="123"/>
      <c r="BA23" s="64"/>
    </row>
    <row r="24" spans="1:53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7">
        <v>7.5</v>
      </c>
      <c r="AP24" s="684">
        <v>16822</v>
      </c>
      <c r="AQ24" s="687">
        <v>7.3440235399922296</v>
      </c>
      <c r="AR24" s="684">
        <v>16013</v>
      </c>
      <c r="AS24" s="687">
        <f>AR24/AR11*100</f>
        <v>7.4921980639033547</v>
      </c>
      <c r="AT24" s="709">
        <v>23151</v>
      </c>
      <c r="AU24" s="819">
        <f>AT24/AT11*100</f>
        <v>9.000116627143024</v>
      </c>
      <c r="AV24" s="818">
        <v>30046</v>
      </c>
      <c r="AW24" s="819">
        <f>AV24/AV11*100</f>
        <v>9.9955421598568162</v>
      </c>
      <c r="AX24" s="615">
        <v>25500</v>
      </c>
      <c r="AY24" s="616">
        <f>AX24/AX11*100</f>
        <v>9.4444444444444446</v>
      </c>
      <c r="AZ24" s="688"/>
      <c r="BA24" s="685"/>
    </row>
    <row r="25" spans="1:53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0"/>
      <c r="AP25" s="678">
        <v>-84</v>
      </c>
      <c r="AQ25" s="680"/>
      <c r="AR25" s="678">
        <v>40097</v>
      </c>
      <c r="AS25" s="680"/>
      <c r="AT25" s="878">
        <v>2773</v>
      </c>
      <c r="AU25" s="817"/>
      <c r="AV25" s="816">
        <v>10904</v>
      </c>
      <c r="AW25" s="817"/>
      <c r="AX25" s="611"/>
      <c r="AY25" s="612"/>
      <c r="AZ25" s="681"/>
      <c r="BA25" s="679"/>
    </row>
    <row r="26" spans="1:53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06"/>
      <c r="AT26" s="234">
        <v>38</v>
      </c>
      <c r="AU26" s="336"/>
      <c r="AV26" s="811">
        <v>330</v>
      </c>
      <c r="AW26" s="336"/>
      <c r="AX26" s="605"/>
      <c r="AY26" s="613"/>
      <c r="AZ26" s="121"/>
      <c r="BA26" s="74"/>
    </row>
    <row r="27" spans="1:53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07"/>
      <c r="AT27" s="235">
        <v>104</v>
      </c>
      <c r="AU27" s="332"/>
      <c r="AV27" s="813">
        <v>2428</v>
      </c>
      <c r="AW27" s="332"/>
      <c r="AX27" s="607"/>
      <c r="AY27" s="614"/>
      <c r="AZ27" s="122"/>
      <c r="BA27" s="63"/>
    </row>
    <row r="28" spans="1:53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07"/>
      <c r="AT28" s="235"/>
      <c r="AU28" s="332"/>
      <c r="AV28" s="813"/>
      <c r="AW28" s="332"/>
      <c r="AX28" s="607"/>
      <c r="AY28" s="614"/>
      <c r="AZ28" s="122"/>
      <c r="BA28" s="63"/>
    </row>
    <row r="29" spans="1:53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07"/>
      <c r="AT29" s="235">
        <v>3489</v>
      </c>
      <c r="AU29" s="332"/>
      <c r="AV29" s="813">
        <v>9583</v>
      </c>
      <c r="AW29" s="332"/>
      <c r="AX29" s="607"/>
      <c r="AY29" s="614"/>
      <c r="AZ29" s="122"/>
      <c r="BA29" s="63"/>
    </row>
    <row r="30" spans="1:53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07"/>
      <c r="AT30" s="235">
        <v>29</v>
      </c>
      <c r="AU30" s="332"/>
      <c r="AV30" s="813"/>
      <c r="AW30" s="332"/>
      <c r="AX30" s="607"/>
      <c r="AY30" s="614"/>
      <c r="AZ30" s="122"/>
      <c r="BA30" s="63"/>
    </row>
    <row r="31" spans="1:53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07"/>
      <c r="AT31" s="235">
        <v>-660</v>
      </c>
      <c r="AU31" s="332"/>
      <c r="AV31" s="813">
        <v>-511</v>
      </c>
      <c r="AW31" s="332"/>
      <c r="AX31" s="607"/>
      <c r="AY31" s="614"/>
      <c r="AZ31" s="122"/>
      <c r="BA31" s="63"/>
    </row>
    <row r="32" spans="1:53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07"/>
      <c r="AT32" s="235"/>
      <c r="AU32" s="332"/>
      <c r="AV32" s="813">
        <v>-751</v>
      </c>
      <c r="AW32" s="332"/>
      <c r="AX32" s="607"/>
      <c r="AY32" s="614"/>
      <c r="AZ32" s="122"/>
      <c r="BA32" s="63"/>
    </row>
    <row r="33" spans="1:53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07"/>
      <c r="AT33" s="235">
        <v>-36</v>
      </c>
      <c r="AU33" s="332"/>
      <c r="AV33" s="813">
        <v>-173</v>
      </c>
      <c r="AW33" s="332"/>
      <c r="AX33" s="607"/>
      <c r="AY33" s="614"/>
      <c r="AZ33" s="122"/>
      <c r="BA33" s="63"/>
    </row>
    <row r="34" spans="1:53" hidden="1" outlineLevel="1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07"/>
      <c r="AT34" s="235"/>
      <c r="AU34" s="332"/>
      <c r="AV34" s="813"/>
      <c r="AW34" s="332"/>
      <c r="AX34" s="607"/>
      <c r="AY34" s="614"/>
      <c r="AZ34" s="122"/>
      <c r="BA34" s="63"/>
    </row>
    <row r="35" spans="1:53" collapsed="1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01"/>
      <c r="AT35" s="243"/>
      <c r="AU35" s="338"/>
      <c r="AV35" s="815"/>
      <c r="AW35" s="338"/>
      <c r="AX35" s="609"/>
      <c r="AY35" s="610"/>
      <c r="AZ35" s="123"/>
      <c r="BA35" s="64"/>
    </row>
    <row r="36" spans="1:53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01"/>
      <c r="AT36" s="243">
        <v>-191</v>
      </c>
      <c r="AU36" s="338"/>
      <c r="AV36" s="815"/>
      <c r="AW36" s="338"/>
      <c r="AX36" s="609"/>
      <c r="AY36" s="610"/>
      <c r="AZ36" s="123"/>
      <c r="BA36" s="64"/>
    </row>
    <row r="37" spans="1:53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0"/>
      <c r="AP37" s="678">
        <v>16737</v>
      </c>
      <c r="AQ37" s="680"/>
      <c r="AR37" s="678">
        <v>56111</v>
      </c>
      <c r="AS37" s="680"/>
      <c r="AT37" s="878">
        <v>25924</v>
      </c>
      <c r="AU37" s="817"/>
      <c r="AV37" s="816">
        <v>40951</v>
      </c>
      <c r="AW37" s="817"/>
      <c r="AX37" s="611"/>
      <c r="AY37" s="612"/>
      <c r="AZ37" s="681"/>
      <c r="BA37" s="679"/>
    </row>
    <row r="38" spans="1:53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697">
        <v>5.0999999999999996</v>
      </c>
      <c r="AP38" s="696">
        <v>11851</v>
      </c>
      <c r="AQ38" s="697">
        <v>5.1738213632414638</v>
      </c>
      <c r="AR38" s="696">
        <v>39160</v>
      </c>
      <c r="AS38" s="697">
        <f>AR38/AR11*100</f>
        <v>18.322267918719501</v>
      </c>
      <c r="AT38" s="879">
        <v>17892</v>
      </c>
      <c r="AU38" s="821">
        <f>AT38/AT11*100</f>
        <v>6.9556428099366325</v>
      </c>
      <c r="AV38" s="820">
        <v>27226</v>
      </c>
      <c r="AW38" s="821">
        <f>AV38/AV11*100</f>
        <v>9.0573996819630462</v>
      </c>
      <c r="AX38" s="617">
        <v>27500</v>
      </c>
      <c r="AY38" s="618">
        <f>AX38/AX11*100</f>
        <v>10.185185185185185</v>
      </c>
      <c r="AZ38" s="699"/>
      <c r="BA38" s="698"/>
    </row>
    <row r="39" spans="1:53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765"/>
      <c r="AT39" s="764"/>
      <c r="AU39" s="475"/>
      <c r="AV39" s="764"/>
      <c r="AW39" s="475"/>
      <c r="AX39" s="764"/>
      <c r="AY39" s="475"/>
      <c r="AZ39" s="155"/>
      <c r="BA39" s="157"/>
    </row>
    <row r="40" spans="1:53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402"/>
      <c r="AP40" s="751">
        <v>26447</v>
      </c>
      <c r="AQ40" s="793"/>
      <c r="AR40" s="751">
        <v>26595</v>
      </c>
      <c r="AS40" s="793"/>
      <c r="AT40" s="751">
        <v>33610</v>
      </c>
      <c r="AU40" s="328"/>
      <c r="AV40" s="824">
        <v>38742</v>
      </c>
      <c r="AW40" s="328"/>
      <c r="AX40" s="822">
        <v>35100</v>
      </c>
      <c r="AY40" s="620"/>
      <c r="AZ40" s="751"/>
      <c r="BA40" s="77"/>
    </row>
    <row r="41" spans="1:53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383</v>
      </c>
      <c r="AN41" s="738">
        <v>132.03</v>
      </c>
      <c r="AO41" s="787"/>
      <c r="AP41" s="738">
        <v>137.31</v>
      </c>
      <c r="AQ41" s="787"/>
      <c r="AR41" s="738">
        <v>462.28</v>
      </c>
      <c r="AS41" s="787"/>
      <c r="AT41" s="738">
        <v>219.47</v>
      </c>
      <c r="AU41" s="755"/>
      <c r="AV41" s="825">
        <v>342</v>
      </c>
      <c r="AW41" s="755"/>
      <c r="AX41" s="743">
        <v>357.63</v>
      </c>
      <c r="AY41" s="754"/>
      <c r="AZ41" s="745"/>
      <c r="BA41" s="736"/>
    </row>
    <row r="42" spans="1:53" ht="24" customHeight="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78"/>
      <c r="AP42" s="979">
        <v>60</v>
      </c>
      <c r="AQ42" s="980"/>
      <c r="AR42" s="979">
        <v>60</v>
      </c>
      <c r="AS42" s="980"/>
      <c r="AT42" s="977" t="s">
        <v>482</v>
      </c>
      <c r="AU42" s="983"/>
      <c r="AV42" s="982" t="s">
        <v>497</v>
      </c>
      <c r="AW42" s="983"/>
      <c r="AX42" s="1020" t="s">
        <v>505</v>
      </c>
      <c r="AY42" s="1021"/>
      <c r="AZ42" s="125"/>
      <c r="BA42" s="79"/>
    </row>
    <row r="43" spans="1:53">
      <c r="A43" s="841" t="s">
        <v>90</v>
      </c>
      <c r="B43" s="842"/>
      <c r="C43" s="843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80">
        <v>0.222</v>
      </c>
      <c r="K43" s="82"/>
      <c r="L43" s="80" t="s">
        <v>16</v>
      </c>
      <c r="M43" s="82"/>
      <c r="N43" s="80">
        <v>0.218</v>
      </c>
      <c r="O43" s="82"/>
      <c r="P43" s="80">
        <v>0.14599999999999999</v>
      </c>
      <c r="Q43" s="82"/>
      <c r="R43" s="80">
        <v>0.23699999999999999</v>
      </c>
      <c r="S43" s="82"/>
      <c r="T43" s="844">
        <v>0.32500000000000001</v>
      </c>
      <c r="U43" s="82"/>
      <c r="V43" s="844">
        <v>0.34499999999999997</v>
      </c>
      <c r="W43" s="845"/>
      <c r="X43" s="844">
        <v>0.30199999999999999</v>
      </c>
      <c r="Y43" s="846"/>
      <c r="Z43" s="847">
        <v>0.27800000000000002</v>
      </c>
      <c r="AA43" s="846"/>
      <c r="AB43" s="847">
        <v>0.245</v>
      </c>
      <c r="AC43" s="846"/>
      <c r="AD43" s="847">
        <v>0.247</v>
      </c>
      <c r="AE43" s="846"/>
      <c r="AF43" s="847">
        <v>0.23</v>
      </c>
      <c r="AG43" s="845"/>
      <c r="AH43" s="844">
        <v>0.22500000000000001</v>
      </c>
      <c r="AI43" s="845"/>
      <c r="AJ43" s="844">
        <v>0.23</v>
      </c>
      <c r="AK43" s="845"/>
      <c r="AL43" s="844">
        <v>0.23300000000000001</v>
      </c>
      <c r="AM43" s="845"/>
      <c r="AN43" s="844">
        <v>0.34100000000000003</v>
      </c>
      <c r="AO43" s="845"/>
      <c r="AP43" s="869">
        <v>0.437</v>
      </c>
      <c r="AQ43" s="845"/>
      <c r="AR43" s="869">
        <v>0.13</v>
      </c>
      <c r="AS43" s="845"/>
      <c r="AT43" s="869">
        <v>0.36499999999999999</v>
      </c>
      <c r="AU43" s="848"/>
      <c r="AV43" s="884">
        <v>0.26300000000000001</v>
      </c>
      <c r="AW43" s="848"/>
      <c r="AX43" s="849">
        <v>0.308</v>
      </c>
      <c r="AY43" s="850"/>
      <c r="AZ43" s="851"/>
      <c r="BA43" s="82"/>
    </row>
    <row r="44" spans="1:53">
      <c r="A44" s="16" t="s">
        <v>500</v>
      </c>
      <c r="B44" s="43"/>
      <c r="C44" s="44"/>
      <c r="D44" s="867">
        <v>0.63800000000000001</v>
      </c>
      <c r="E44" s="868"/>
      <c r="F44" s="867">
        <v>0.20899999999999999</v>
      </c>
      <c r="G44" s="868"/>
      <c r="H44" s="867">
        <v>0.24399999999999999</v>
      </c>
      <c r="I44" s="868"/>
      <c r="J44" s="867">
        <v>0.222</v>
      </c>
      <c r="K44" s="868"/>
      <c r="L44" s="867" t="s">
        <v>16</v>
      </c>
      <c r="M44" s="868"/>
      <c r="N44" s="867">
        <v>0.218</v>
      </c>
      <c r="O44" s="868"/>
      <c r="P44" s="867">
        <v>0.14599999999999999</v>
      </c>
      <c r="Q44" s="868"/>
      <c r="R44" s="867">
        <v>0.23699999999999999</v>
      </c>
      <c r="S44" s="868"/>
      <c r="T44" s="869">
        <v>0.32500000000000001</v>
      </c>
      <c r="U44" s="868"/>
      <c r="V44" s="869">
        <v>0.34499999999999997</v>
      </c>
      <c r="W44" s="870"/>
      <c r="X44" s="869">
        <v>0.30199999999999999</v>
      </c>
      <c r="Y44" s="871"/>
      <c r="Z44" s="872">
        <v>0.27800000000000002</v>
      </c>
      <c r="AA44" s="871"/>
      <c r="AB44" s="872">
        <v>0.245</v>
      </c>
      <c r="AC44" s="871"/>
      <c r="AD44" s="872" t="s">
        <v>102</v>
      </c>
      <c r="AE44" s="871"/>
      <c r="AF44" s="872" t="s">
        <v>102</v>
      </c>
      <c r="AG44" s="870"/>
      <c r="AH44" s="869" t="s">
        <v>501</v>
      </c>
      <c r="AI44" s="870"/>
      <c r="AJ44" s="869" t="s">
        <v>102</v>
      </c>
      <c r="AK44" s="870"/>
      <c r="AL44" s="869" t="s">
        <v>102</v>
      </c>
      <c r="AM44" s="870"/>
      <c r="AN44" s="869" t="s">
        <v>102</v>
      </c>
      <c r="AO44" s="870"/>
      <c r="AP44" s="883">
        <v>4999</v>
      </c>
      <c r="AQ44" s="870"/>
      <c r="AR44" s="883">
        <v>9999</v>
      </c>
      <c r="AS44" s="870"/>
      <c r="AT44" s="883">
        <v>4999</v>
      </c>
      <c r="AU44" s="873"/>
      <c r="AV44" s="883">
        <v>9999</v>
      </c>
      <c r="AW44" s="873"/>
      <c r="AX44" s="874"/>
      <c r="AY44" s="875"/>
      <c r="AZ44" s="876"/>
      <c r="BA44" s="868"/>
    </row>
    <row r="45" spans="1:53">
      <c r="A45" s="852" t="s">
        <v>493</v>
      </c>
      <c r="B45" s="24"/>
      <c r="C45" s="853"/>
      <c r="D45" s="854">
        <v>0.63800000000000001</v>
      </c>
      <c r="E45" s="855"/>
      <c r="F45" s="854">
        <v>0.20899999999999999</v>
      </c>
      <c r="G45" s="855"/>
      <c r="H45" s="854">
        <v>0.24399999999999999</v>
      </c>
      <c r="I45" s="855"/>
      <c r="J45" s="856">
        <v>0.222</v>
      </c>
      <c r="K45" s="857"/>
      <c r="L45" s="856" t="s">
        <v>16</v>
      </c>
      <c r="M45" s="857"/>
      <c r="N45" s="856">
        <v>0.218</v>
      </c>
      <c r="O45" s="857"/>
      <c r="P45" s="856">
        <v>0.14599999999999999</v>
      </c>
      <c r="Q45" s="857"/>
      <c r="R45" s="856">
        <v>0.23699999999999999</v>
      </c>
      <c r="S45" s="857"/>
      <c r="T45" s="858">
        <v>0.32500000000000001</v>
      </c>
      <c r="U45" s="857"/>
      <c r="V45" s="858">
        <v>0.34499999999999997</v>
      </c>
      <c r="W45" s="859"/>
      <c r="X45" s="858">
        <v>0.30199999999999999</v>
      </c>
      <c r="Y45" s="860"/>
      <c r="Z45" s="861">
        <v>0.27800000000000002</v>
      </c>
      <c r="AA45" s="860"/>
      <c r="AB45" s="861">
        <v>0.245</v>
      </c>
      <c r="AC45" s="860"/>
      <c r="AD45" s="847">
        <v>0.247</v>
      </c>
      <c r="AE45" s="860"/>
      <c r="AF45" s="847">
        <v>0.23</v>
      </c>
      <c r="AG45" s="859"/>
      <c r="AH45" s="858">
        <v>0.22500000000000001</v>
      </c>
      <c r="AI45" s="859"/>
      <c r="AJ45" s="858">
        <v>0.23</v>
      </c>
      <c r="AK45" s="859"/>
      <c r="AL45" s="858">
        <v>0.23300000000000001</v>
      </c>
      <c r="AM45" s="859"/>
      <c r="AN45" s="858">
        <v>0.34100000000000003</v>
      </c>
      <c r="AO45" s="859"/>
      <c r="AP45" s="858">
        <v>0.85699999999999998</v>
      </c>
      <c r="AQ45" s="859"/>
      <c r="AR45" s="858">
        <v>0.38400000000000001</v>
      </c>
      <c r="AS45" s="859"/>
      <c r="AT45" s="858">
        <v>0.64300000000000002</v>
      </c>
      <c r="AU45" s="862"/>
      <c r="AV45" s="863">
        <v>0.628</v>
      </c>
      <c r="AW45" s="862"/>
      <c r="AX45" s="864">
        <v>0.67</v>
      </c>
      <c r="AY45" s="865"/>
      <c r="AZ45" s="866"/>
      <c r="BA45" s="857"/>
    </row>
    <row r="46" spans="1:53" ht="14.25" customHeight="1">
      <c r="A46" s="47"/>
      <c r="B46" s="882" t="s">
        <v>499</v>
      </c>
      <c r="C46" s="46"/>
      <c r="D46" s="75"/>
      <c r="E46" s="84"/>
      <c r="F46" s="75"/>
      <c r="G46" s="84"/>
      <c r="H46" s="75"/>
      <c r="I46" s="84"/>
      <c r="J46" s="75"/>
      <c r="K46" s="84"/>
      <c r="L46" s="75"/>
      <c r="M46" s="84"/>
      <c r="N46" s="75"/>
      <c r="O46" s="84"/>
      <c r="P46" s="75"/>
      <c r="Q46" s="84"/>
      <c r="R46" s="75"/>
      <c r="S46" s="84"/>
      <c r="T46" s="75"/>
      <c r="U46" s="84"/>
      <c r="V46" s="75"/>
      <c r="W46" s="84"/>
      <c r="X46" s="75"/>
      <c r="Y46" s="84"/>
      <c r="Z46" s="479"/>
      <c r="AA46" s="480"/>
      <c r="AB46" s="479"/>
      <c r="AC46" s="480"/>
      <c r="AD46" s="479"/>
      <c r="AE46" s="480"/>
      <c r="AF46" s="479"/>
      <c r="AG46" s="480"/>
      <c r="AH46" s="479"/>
      <c r="AI46" s="480"/>
      <c r="AJ46" s="479"/>
      <c r="AK46" s="480"/>
      <c r="AL46" s="753" t="s">
        <v>386</v>
      </c>
      <c r="AM46" s="480"/>
      <c r="AN46" s="753"/>
      <c r="AO46" s="480"/>
      <c r="AP46" s="767"/>
      <c r="AQ46" s="768"/>
      <c r="AR46" s="767"/>
      <c r="AS46" s="768"/>
      <c r="AT46" s="767"/>
      <c r="AU46" s="480"/>
      <c r="AV46" s="767"/>
      <c r="AW46" s="480"/>
      <c r="AX46" s="767"/>
      <c r="AY46" s="480"/>
      <c r="AZ46" s="75"/>
      <c r="BA46" s="84"/>
    </row>
    <row r="47" spans="1:53" s="56" customFormat="1" ht="14.25" customHeight="1">
      <c r="A47" s="11" t="s">
        <v>74</v>
      </c>
      <c r="B47" s="54"/>
      <c r="C47" s="55"/>
      <c r="D47" s="989" t="s">
        <v>33</v>
      </c>
      <c r="E47" s="990"/>
      <c r="F47" s="989" t="s">
        <v>33</v>
      </c>
      <c r="G47" s="990"/>
      <c r="H47" s="989" t="s">
        <v>33</v>
      </c>
      <c r="I47" s="990"/>
      <c r="J47" s="989" t="s">
        <v>33</v>
      </c>
      <c r="K47" s="990"/>
      <c r="L47" s="989" t="s">
        <v>33</v>
      </c>
      <c r="M47" s="990"/>
      <c r="N47" s="989" t="s">
        <v>33</v>
      </c>
      <c r="O47" s="990"/>
      <c r="P47" s="989" t="s">
        <v>33</v>
      </c>
      <c r="Q47" s="990"/>
      <c r="R47" s="989" t="s">
        <v>33</v>
      </c>
      <c r="S47" s="990"/>
      <c r="T47" s="984" t="s">
        <v>33</v>
      </c>
      <c r="U47" s="985"/>
      <c r="V47" s="984" t="s">
        <v>33</v>
      </c>
      <c r="W47" s="985"/>
      <c r="X47" s="984" t="s">
        <v>33</v>
      </c>
      <c r="Y47" s="986"/>
      <c r="Z47" s="987" t="s">
        <v>33</v>
      </c>
      <c r="AA47" s="988"/>
      <c r="AB47" s="987" t="s">
        <v>33</v>
      </c>
      <c r="AC47" s="988"/>
      <c r="AD47" s="987" t="s">
        <v>33</v>
      </c>
      <c r="AE47" s="988"/>
      <c r="AF47" s="984" t="s">
        <v>33</v>
      </c>
      <c r="AG47" s="987"/>
      <c r="AH47" s="984" t="s">
        <v>33</v>
      </c>
      <c r="AI47" s="987"/>
      <c r="AJ47" s="984" t="s">
        <v>33</v>
      </c>
      <c r="AK47" s="987"/>
      <c r="AL47" s="984" t="s">
        <v>33</v>
      </c>
      <c r="AM47" s="987"/>
      <c r="AN47" s="984" t="s">
        <v>33</v>
      </c>
      <c r="AO47" s="987"/>
      <c r="AP47" s="984" t="s">
        <v>33</v>
      </c>
      <c r="AQ47" s="987"/>
      <c r="AR47" s="984" t="s">
        <v>33</v>
      </c>
      <c r="AS47" s="987"/>
      <c r="AT47" s="984" t="s">
        <v>33</v>
      </c>
      <c r="AU47" s="1002"/>
      <c r="AV47" s="1027" t="s">
        <v>33</v>
      </c>
      <c r="AW47" s="1002"/>
      <c r="AX47" s="1022" t="s">
        <v>33</v>
      </c>
      <c r="AY47" s="1023"/>
      <c r="AZ47" s="991" t="s">
        <v>33</v>
      </c>
      <c r="BA47" s="990"/>
    </row>
    <row r="48" spans="1:53" s="32" customFormat="1">
      <c r="A48" s="662" t="s">
        <v>77</v>
      </c>
      <c r="B48" s="690"/>
      <c r="C48" s="663"/>
      <c r="D48" s="703">
        <v>334603</v>
      </c>
      <c r="E48" s="704"/>
      <c r="F48" s="703">
        <v>324970</v>
      </c>
      <c r="G48" s="704"/>
      <c r="H48" s="703">
        <v>300736</v>
      </c>
      <c r="I48" s="704"/>
      <c r="J48" s="703">
        <v>328203</v>
      </c>
      <c r="K48" s="704"/>
      <c r="L48" s="703">
        <v>320217</v>
      </c>
      <c r="M48" s="704"/>
      <c r="N48" s="703">
        <v>379094</v>
      </c>
      <c r="O48" s="704"/>
      <c r="P48" s="703">
        <v>391580</v>
      </c>
      <c r="Q48" s="704"/>
      <c r="R48" s="703">
        <v>358677</v>
      </c>
      <c r="S48" s="704"/>
      <c r="T48" s="703">
        <v>316381</v>
      </c>
      <c r="U48" s="705"/>
      <c r="V48" s="703">
        <v>341723</v>
      </c>
      <c r="W48" s="705"/>
      <c r="X48" s="703">
        <v>350425</v>
      </c>
      <c r="Y48" s="704"/>
      <c r="Z48" s="706">
        <v>353269</v>
      </c>
      <c r="AA48" s="704"/>
      <c r="AB48" s="706">
        <v>375180</v>
      </c>
      <c r="AC48" s="704"/>
      <c r="AD48" s="706">
        <v>396238</v>
      </c>
      <c r="AE48" s="704"/>
      <c r="AF48" s="706">
        <v>433041</v>
      </c>
      <c r="AG48" s="705"/>
      <c r="AH48" s="703">
        <v>413264</v>
      </c>
      <c r="AI48" s="705"/>
      <c r="AJ48" s="703">
        <v>435354</v>
      </c>
      <c r="AK48" s="705"/>
      <c r="AL48" s="703">
        <v>462031</v>
      </c>
      <c r="AM48" s="788" t="s">
        <v>385</v>
      </c>
      <c r="AN48" s="703">
        <v>482575</v>
      </c>
      <c r="AO48" s="705"/>
      <c r="AP48" s="703">
        <v>468243</v>
      </c>
      <c r="AQ48" s="794"/>
      <c r="AR48" s="703">
        <v>535761</v>
      </c>
      <c r="AS48" s="794"/>
      <c r="AT48" s="703">
        <v>562187</v>
      </c>
      <c r="AU48" s="707"/>
      <c r="AV48" s="809">
        <v>573689</v>
      </c>
      <c r="AW48" s="707"/>
      <c r="AX48" s="625"/>
      <c r="AY48" s="626"/>
      <c r="AZ48" s="706"/>
      <c r="BA48" s="704"/>
    </row>
    <row r="49" spans="1:53">
      <c r="A49" s="667"/>
      <c r="B49" s="7" t="s">
        <v>29</v>
      </c>
      <c r="C49" s="26"/>
      <c r="D49" s="88">
        <v>122887</v>
      </c>
      <c r="E49" s="87"/>
      <c r="F49" s="88">
        <v>118509</v>
      </c>
      <c r="G49" s="87"/>
      <c r="H49" s="88">
        <v>121170</v>
      </c>
      <c r="I49" s="87"/>
      <c r="J49" s="88">
        <v>124603</v>
      </c>
      <c r="K49" s="87"/>
      <c r="L49" s="88">
        <v>113253</v>
      </c>
      <c r="M49" s="87"/>
      <c r="N49" s="88">
        <v>111469</v>
      </c>
      <c r="O49" s="87"/>
      <c r="P49" s="88">
        <v>114394</v>
      </c>
      <c r="Q49" s="87"/>
      <c r="R49" s="88">
        <v>121113</v>
      </c>
      <c r="S49" s="87"/>
      <c r="T49" s="234">
        <v>131464</v>
      </c>
      <c r="U49" s="87"/>
      <c r="V49" s="234">
        <v>131892</v>
      </c>
      <c r="W49" s="405"/>
      <c r="X49" s="234">
        <v>157961</v>
      </c>
      <c r="Y49" s="427"/>
      <c r="Z49" s="481">
        <v>162928</v>
      </c>
      <c r="AA49" s="427"/>
      <c r="AB49" s="481">
        <v>176543</v>
      </c>
      <c r="AC49" s="427"/>
      <c r="AD49" s="481">
        <v>182308</v>
      </c>
      <c r="AE49" s="427"/>
      <c r="AF49" s="481">
        <v>191260</v>
      </c>
      <c r="AG49" s="405"/>
      <c r="AH49" s="234">
        <v>190317</v>
      </c>
      <c r="AI49" s="405"/>
      <c r="AJ49" s="234">
        <v>200631</v>
      </c>
      <c r="AK49" s="405"/>
      <c r="AL49" s="234">
        <v>209915</v>
      </c>
      <c r="AM49" s="789" t="s">
        <v>385</v>
      </c>
      <c r="AN49" s="234">
        <v>229908</v>
      </c>
      <c r="AO49" s="405"/>
      <c r="AP49" s="234">
        <v>243757</v>
      </c>
      <c r="AQ49" s="795"/>
      <c r="AR49" s="234">
        <v>249426</v>
      </c>
      <c r="AS49" s="795"/>
      <c r="AT49" s="234">
        <v>260410</v>
      </c>
      <c r="AU49" s="336"/>
      <c r="AV49" s="811">
        <v>278313</v>
      </c>
      <c r="AW49" s="336"/>
      <c r="AX49" s="627"/>
      <c r="AY49" s="628"/>
      <c r="AZ49" s="86"/>
      <c r="BA49" s="87"/>
    </row>
    <row r="50" spans="1:53">
      <c r="A50" s="667"/>
      <c r="B50" s="9" t="s">
        <v>91</v>
      </c>
      <c r="C50" s="36"/>
      <c r="D50" s="91">
        <v>88981</v>
      </c>
      <c r="E50" s="90"/>
      <c r="F50" s="91">
        <v>89134</v>
      </c>
      <c r="G50" s="90"/>
      <c r="H50" s="91">
        <v>89230</v>
      </c>
      <c r="I50" s="90"/>
      <c r="J50" s="91">
        <v>86124</v>
      </c>
      <c r="K50" s="90"/>
      <c r="L50" s="91">
        <v>94729</v>
      </c>
      <c r="M50" s="90"/>
      <c r="N50" s="91">
        <v>102380</v>
      </c>
      <c r="O50" s="90"/>
      <c r="P50" s="91">
        <v>110967</v>
      </c>
      <c r="Q50" s="90"/>
      <c r="R50" s="91">
        <v>91792</v>
      </c>
      <c r="S50" s="90"/>
      <c r="T50" s="235">
        <v>87114</v>
      </c>
      <c r="U50" s="90"/>
      <c r="V50" s="235">
        <v>104286</v>
      </c>
      <c r="W50" s="406"/>
      <c r="X50" s="235">
        <v>102374</v>
      </c>
      <c r="Y50" s="428"/>
      <c r="Z50" s="482">
        <v>101586</v>
      </c>
      <c r="AA50" s="428"/>
      <c r="AB50" s="482">
        <v>94404</v>
      </c>
      <c r="AC50" s="428"/>
      <c r="AD50" s="482">
        <v>102399</v>
      </c>
      <c r="AE50" s="428"/>
      <c r="AF50" s="482">
        <v>106753</v>
      </c>
      <c r="AG50" s="406"/>
      <c r="AH50" s="235">
        <v>106214</v>
      </c>
      <c r="AI50" s="406"/>
      <c r="AJ50" s="235">
        <v>113183</v>
      </c>
      <c r="AK50" s="406"/>
      <c r="AL50" s="235">
        <v>111358</v>
      </c>
      <c r="AM50" s="406"/>
      <c r="AN50" s="235">
        <v>113854</v>
      </c>
      <c r="AO50" s="406"/>
      <c r="AP50" s="235">
        <v>113775</v>
      </c>
      <c r="AQ50" s="796"/>
      <c r="AR50" s="235">
        <v>137838</v>
      </c>
      <c r="AS50" s="796"/>
      <c r="AT50" s="235">
        <v>152871</v>
      </c>
      <c r="AU50" s="332"/>
      <c r="AV50" s="813">
        <v>151667</v>
      </c>
      <c r="AW50" s="332"/>
      <c r="AX50" s="629"/>
      <c r="AY50" s="630"/>
      <c r="AZ50" s="89"/>
      <c r="BA50" s="90"/>
    </row>
    <row r="51" spans="1:53">
      <c r="A51" s="667"/>
      <c r="B51" s="9" t="s">
        <v>92</v>
      </c>
      <c r="C51" s="36"/>
      <c r="D51" s="91">
        <v>122734</v>
      </c>
      <c r="E51" s="90"/>
      <c r="F51" s="91">
        <v>117326</v>
      </c>
      <c r="G51" s="90"/>
      <c r="H51" s="91">
        <v>90335</v>
      </c>
      <c r="I51" s="90"/>
      <c r="J51" s="91">
        <v>117476</v>
      </c>
      <c r="K51" s="90"/>
      <c r="L51" s="91">
        <v>112234</v>
      </c>
      <c r="M51" s="90"/>
      <c r="N51" s="91">
        <v>165244</v>
      </c>
      <c r="O51" s="90"/>
      <c r="P51" s="91">
        <v>166217</v>
      </c>
      <c r="Q51" s="90"/>
      <c r="R51" s="91">
        <v>145771</v>
      </c>
      <c r="S51" s="90"/>
      <c r="T51" s="235">
        <v>97802</v>
      </c>
      <c r="U51" s="90"/>
      <c r="V51" s="235">
        <v>105543</v>
      </c>
      <c r="W51" s="406"/>
      <c r="X51" s="235">
        <v>90088</v>
      </c>
      <c r="Y51" s="428"/>
      <c r="Z51" s="482">
        <v>88755</v>
      </c>
      <c r="AA51" s="428"/>
      <c r="AB51" s="482">
        <v>104232</v>
      </c>
      <c r="AC51" s="428"/>
      <c r="AD51" s="482">
        <v>111530</v>
      </c>
      <c r="AE51" s="428"/>
      <c r="AF51" s="482">
        <v>135027</v>
      </c>
      <c r="AG51" s="406"/>
      <c r="AH51" s="235">
        <v>116732</v>
      </c>
      <c r="AI51" s="406"/>
      <c r="AJ51" s="235">
        <v>121540</v>
      </c>
      <c r="AK51" s="406"/>
      <c r="AL51" s="235">
        <v>140757</v>
      </c>
      <c r="AM51" s="789" t="s">
        <v>385</v>
      </c>
      <c r="AN51" s="235">
        <v>138812</v>
      </c>
      <c r="AO51" s="406"/>
      <c r="AP51" s="235">
        <v>110709</v>
      </c>
      <c r="AQ51" s="796"/>
      <c r="AR51" s="235">
        <v>148497</v>
      </c>
      <c r="AS51" s="796"/>
      <c r="AT51" s="235">
        <v>148904</v>
      </c>
      <c r="AU51" s="332"/>
      <c r="AV51" s="813">
        <v>143707</v>
      </c>
      <c r="AW51" s="332"/>
      <c r="AX51" s="629"/>
      <c r="AY51" s="630"/>
      <c r="AZ51" s="89"/>
      <c r="BA51" s="90"/>
    </row>
    <row r="52" spans="1:53" s="136" customFormat="1">
      <c r="A52" s="701"/>
      <c r="B52" s="137" t="s">
        <v>17</v>
      </c>
      <c r="C52" s="138"/>
      <c r="D52" s="141">
        <v>78292</v>
      </c>
      <c r="E52" s="140"/>
      <c r="F52" s="141">
        <v>69643</v>
      </c>
      <c r="G52" s="140"/>
      <c r="H52" s="141">
        <v>57294</v>
      </c>
      <c r="I52" s="140"/>
      <c r="J52" s="141">
        <v>88912</v>
      </c>
      <c r="K52" s="140"/>
      <c r="L52" s="141">
        <v>88275</v>
      </c>
      <c r="M52" s="140"/>
      <c r="N52" s="141">
        <v>141472</v>
      </c>
      <c r="O52" s="140"/>
      <c r="P52" s="141">
        <v>143497</v>
      </c>
      <c r="Q52" s="140"/>
      <c r="R52" s="141">
        <v>119425</v>
      </c>
      <c r="S52" s="140"/>
      <c r="T52" s="236">
        <v>68828</v>
      </c>
      <c r="U52" s="140"/>
      <c r="V52" s="236">
        <v>89511</v>
      </c>
      <c r="W52" s="407"/>
      <c r="X52" s="236">
        <v>80249</v>
      </c>
      <c r="Y52" s="429"/>
      <c r="Z52" s="407">
        <v>79095</v>
      </c>
      <c r="AA52" s="429"/>
      <c r="AB52" s="407">
        <v>93760</v>
      </c>
      <c r="AC52" s="429"/>
      <c r="AD52" s="407">
        <v>94583</v>
      </c>
      <c r="AE52" s="429"/>
      <c r="AF52" s="407">
        <v>116932</v>
      </c>
      <c r="AG52" s="407"/>
      <c r="AH52" s="236">
        <v>98237</v>
      </c>
      <c r="AI52" s="407"/>
      <c r="AJ52" s="236">
        <v>114545</v>
      </c>
      <c r="AK52" s="407"/>
      <c r="AL52" s="236">
        <v>126739</v>
      </c>
      <c r="AM52" s="407"/>
      <c r="AN52" s="236">
        <v>134578</v>
      </c>
      <c r="AO52" s="407"/>
      <c r="AP52" s="236">
        <v>111587</v>
      </c>
      <c r="AQ52" s="797"/>
      <c r="AR52" s="236">
        <v>132203</v>
      </c>
      <c r="AS52" s="797"/>
      <c r="AT52" s="236">
        <v>145185</v>
      </c>
      <c r="AU52" s="337"/>
      <c r="AV52" s="827">
        <v>144282</v>
      </c>
      <c r="AW52" s="337"/>
      <c r="AX52" s="631"/>
      <c r="AY52" s="632"/>
      <c r="AZ52" s="139"/>
      <c r="BA52" s="140"/>
    </row>
    <row r="53" spans="1:53" s="32" customFormat="1">
      <c r="A53" s="662" t="s">
        <v>93</v>
      </c>
      <c r="B53" s="690"/>
      <c r="C53" s="663"/>
      <c r="D53" s="703">
        <v>195359</v>
      </c>
      <c r="E53" s="704"/>
      <c r="F53" s="703">
        <v>185607</v>
      </c>
      <c r="G53" s="704"/>
      <c r="H53" s="703">
        <v>165314</v>
      </c>
      <c r="I53" s="704"/>
      <c r="J53" s="703">
        <v>170507</v>
      </c>
      <c r="K53" s="704"/>
      <c r="L53" s="703">
        <v>166480</v>
      </c>
      <c r="M53" s="704"/>
      <c r="N53" s="703">
        <v>173416</v>
      </c>
      <c r="O53" s="704"/>
      <c r="P53" s="703">
        <v>173018</v>
      </c>
      <c r="Q53" s="704"/>
      <c r="R53" s="703">
        <v>147411</v>
      </c>
      <c r="S53" s="704"/>
      <c r="T53" s="703">
        <v>129448</v>
      </c>
      <c r="U53" s="705"/>
      <c r="V53" s="703">
        <v>135812</v>
      </c>
      <c r="W53" s="705"/>
      <c r="X53" s="703">
        <v>144619</v>
      </c>
      <c r="Y53" s="704"/>
      <c r="Z53" s="706">
        <v>141733</v>
      </c>
      <c r="AA53" s="704"/>
      <c r="AB53" s="706">
        <v>147352</v>
      </c>
      <c r="AC53" s="704"/>
      <c r="AD53" s="706">
        <v>159596</v>
      </c>
      <c r="AE53" s="704"/>
      <c r="AF53" s="706">
        <v>169952</v>
      </c>
      <c r="AG53" s="705"/>
      <c r="AH53" s="703">
        <v>155740</v>
      </c>
      <c r="AI53" s="705"/>
      <c r="AJ53" s="703">
        <v>158484</v>
      </c>
      <c r="AK53" s="705"/>
      <c r="AL53" s="703">
        <v>167480</v>
      </c>
      <c r="AM53" s="788" t="s">
        <v>385</v>
      </c>
      <c r="AN53" s="703">
        <v>183470</v>
      </c>
      <c r="AO53" s="705"/>
      <c r="AP53" s="703">
        <v>181886</v>
      </c>
      <c r="AQ53" s="794"/>
      <c r="AR53" s="703">
        <v>208932</v>
      </c>
      <c r="AS53" s="794"/>
      <c r="AT53" s="703">
        <v>214427</v>
      </c>
      <c r="AU53" s="707"/>
      <c r="AV53" s="809">
        <v>219256</v>
      </c>
      <c r="AW53" s="707"/>
      <c r="AX53" s="625"/>
      <c r="AY53" s="626"/>
      <c r="AZ53" s="706"/>
      <c r="BA53" s="704"/>
    </row>
    <row r="54" spans="1:53">
      <c r="A54" s="672"/>
      <c r="B54" s="7" t="s">
        <v>18</v>
      </c>
      <c r="C54" s="26"/>
      <c r="D54" s="144">
        <v>62699</v>
      </c>
      <c r="E54" s="143"/>
      <c r="F54" s="144">
        <v>59616</v>
      </c>
      <c r="G54" s="143"/>
      <c r="H54" s="144">
        <v>57416</v>
      </c>
      <c r="I54" s="143"/>
      <c r="J54" s="144">
        <v>52793</v>
      </c>
      <c r="K54" s="143"/>
      <c r="L54" s="144">
        <v>45045</v>
      </c>
      <c r="M54" s="143"/>
      <c r="N54" s="144">
        <v>40660</v>
      </c>
      <c r="O54" s="143"/>
      <c r="P54" s="144">
        <v>32922</v>
      </c>
      <c r="Q54" s="143"/>
      <c r="R54" s="144">
        <v>32752</v>
      </c>
      <c r="S54" s="143"/>
      <c r="T54" s="237">
        <v>30670</v>
      </c>
      <c r="U54" s="143"/>
      <c r="V54" s="237">
        <v>30686</v>
      </c>
      <c r="W54" s="405"/>
      <c r="X54" s="237">
        <v>29362</v>
      </c>
      <c r="Y54" s="427"/>
      <c r="Z54" s="483">
        <v>23802</v>
      </c>
      <c r="AA54" s="427"/>
      <c r="AB54" s="483">
        <v>23189</v>
      </c>
      <c r="AC54" s="427"/>
      <c r="AD54" s="483">
        <v>22443</v>
      </c>
      <c r="AE54" s="427"/>
      <c r="AF54" s="483">
        <v>22972</v>
      </c>
      <c r="AG54" s="405"/>
      <c r="AH54" s="237">
        <v>22776</v>
      </c>
      <c r="AI54" s="405"/>
      <c r="AJ54" s="237">
        <v>21142</v>
      </c>
      <c r="AK54" s="405"/>
      <c r="AL54" s="237">
        <v>21947</v>
      </c>
      <c r="AM54" s="405"/>
      <c r="AN54" s="237">
        <v>20679</v>
      </c>
      <c r="AO54" s="405"/>
      <c r="AP54" s="237">
        <v>20987</v>
      </c>
      <c r="AQ54" s="795"/>
      <c r="AR54" s="237">
        <v>21916</v>
      </c>
      <c r="AS54" s="795"/>
      <c r="AT54" s="237">
        <v>22402</v>
      </c>
      <c r="AU54" s="336"/>
      <c r="AV54" s="237">
        <v>22647</v>
      </c>
      <c r="AW54" s="336"/>
      <c r="AX54" s="627"/>
      <c r="AY54" s="628"/>
      <c r="AZ54" s="86"/>
      <c r="BA54" s="87"/>
    </row>
    <row r="55" spans="1:53">
      <c r="A55" s="672"/>
      <c r="B55" s="9" t="s">
        <v>94</v>
      </c>
      <c r="C55" s="36"/>
      <c r="D55" s="134">
        <v>49905</v>
      </c>
      <c r="E55" s="133"/>
      <c r="F55" s="134">
        <v>49905</v>
      </c>
      <c r="G55" s="133"/>
      <c r="H55" s="134">
        <v>40000</v>
      </c>
      <c r="I55" s="133"/>
      <c r="J55" s="134">
        <v>40000</v>
      </c>
      <c r="K55" s="133"/>
      <c r="L55" s="134">
        <v>45000</v>
      </c>
      <c r="M55" s="133"/>
      <c r="N55" s="134">
        <v>25000</v>
      </c>
      <c r="O55" s="133"/>
      <c r="P55" s="134">
        <v>25000</v>
      </c>
      <c r="Q55" s="133"/>
      <c r="R55" s="134">
        <v>20000</v>
      </c>
      <c r="S55" s="133"/>
      <c r="T55" s="238">
        <v>34000</v>
      </c>
      <c r="U55" s="133"/>
      <c r="V55" s="238">
        <v>24000</v>
      </c>
      <c r="W55" s="406"/>
      <c r="X55" s="238">
        <v>24000</v>
      </c>
      <c r="Y55" s="428"/>
      <c r="Z55" s="413">
        <v>29000</v>
      </c>
      <c r="AA55" s="428"/>
      <c r="AB55" s="413">
        <v>29000</v>
      </c>
      <c r="AC55" s="428"/>
      <c r="AD55" s="413">
        <v>39000</v>
      </c>
      <c r="AE55" s="428"/>
      <c r="AF55" s="413">
        <v>34000</v>
      </c>
      <c r="AG55" s="406"/>
      <c r="AH55" s="238">
        <v>27000</v>
      </c>
      <c r="AI55" s="406"/>
      <c r="AJ55" s="238">
        <v>27000</v>
      </c>
      <c r="AK55" s="406"/>
      <c r="AL55" s="238">
        <v>43000</v>
      </c>
      <c r="AM55" s="406"/>
      <c r="AN55" s="238">
        <v>36000</v>
      </c>
      <c r="AO55" s="406"/>
      <c r="AP55" s="238">
        <v>51000</v>
      </c>
      <c r="AQ55" s="796"/>
      <c r="AR55" s="238">
        <v>46000</v>
      </c>
      <c r="AS55" s="796"/>
      <c r="AT55" s="238">
        <v>41000</v>
      </c>
      <c r="AU55" s="332"/>
      <c r="AV55" s="238">
        <v>41000</v>
      </c>
      <c r="AW55" s="332"/>
      <c r="AX55" s="629"/>
      <c r="AY55" s="630"/>
      <c r="AZ55" s="89"/>
      <c r="BA55" s="90"/>
    </row>
    <row r="56" spans="1:53">
      <c r="A56" s="672"/>
      <c r="B56" s="9" t="s">
        <v>95</v>
      </c>
      <c r="C56" s="36"/>
      <c r="D56" s="134">
        <v>15835</v>
      </c>
      <c r="E56" s="133"/>
      <c r="F56" s="134">
        <v>15399</v>
      </c>
      <c r="G56" s="133"/>
      <c r="H56" s="134">
        <v>14043</v>
      </c>
      <c r="I56" s="133"/>
      <c r="J56" s="134">
        <v>13192</v>
      </c>
      <c r="K56" s="133"/>
      <c r="L56" s="134">
        <v>15163</v>
      </c>
      <c r="M56" s="133"/>
      <c r="N56" s="134">
        <v>24183</v>
      </c>
      <c r="O56" s="133"/>
      <c r="P56" s="134">
        <v>23913</v>
      </c>
      <c r="Q56" s="133"/>
      <c r="R56" s="134">
        <v>22900</v>
      </c>
      <c r="S56" s="133"/>
      <c r="T56" s="238">
        <v>20030</v>
      </c>
      <c r="U56" s="133"/>
      <c r="V56" s="238">
        <v>25391</v>
      </c>
      <c r="W56" s="406"/>
      <c r="X56" s="238">
        <v>27516</v>
      </c>
      <c r="Y56" s="428"/>
      <c r="Z56" s="413">
        <v>24790</v>
      </c>
      <c r="AA56" s="428"/>
      <c r="AB56" s="413">
        <v>29007</v>
      </c>
      <c r="AC56" s="428"/>
      <c r="AD56" s="413">
        <v>33163</v>
      </c>
      <c r="AE56" s="428"/>
      <c r="AF56" s="413">
        <v>42308</v>
      </c>
      <c r="AG56" s="406"/>
      <c r="AH56" s="238">
        <v>43954</v>
      </c>
      <c r="AI56" s="406"/>
      <c r="AJ56" s="238">
        <v>38600</v>
      </c>
      <c r="AK56" s="406"/>
      <c r="AL56" s="238">
        <v>28912</v>
      </c>
      <c r="AM56" s="406"/>
      <c r="AN56" s="238">
        <v>50702</v>
      </c>
      <c r="AO56" s="406"/>
      <c r="AP56" s="238">
        <v>45084</v>
      </c>
      <c r="AQ56" s="796"/>
      <c r="AR56" s="238">
        <v>61353</v>
      </c>
      <c r="AS56" s="796"/>
      <c r="AT56" s="238">
        <v>61896</v>
      </c>
      <c r="AU56" s="332"/>
      <c r="AV56" s="238">
        <v>64283</v>
      </c>
      <c r="AW56" s="332"/>
      <c r="AX56" s="629"/>
      <c r="AY56" s="630"/>
      <c r="AZ56" s="89"/>
      <c r="BA56" s="90"/>
    </row>
    <row r="57" spans="1:53">
      <c r="A57" s="672"/>
      <c r="B57" s="9" t="s">
        <v>311</v>
      </c>
      <c r="C57" s="36"/>
      <c r="D57" s="134">
        <v>14643</v>
      </c>
      <c r="E57" s="133"/>
      <c r="F57" s="134">
        <v>13486</v>
      </c>
      <c r="G57" s="133"/>
      <c r="H57" s="134">
        <v>12967</v>
      </c>
      <c r="I57" s="133"/>
      <c r="J57" s="134">
        <v>12754</v>
      </c>
      <c r="K57" s="133"/>
      <c r="L57" s="134">
        <v>12661</v>
      </c>
      <c r="M57" s="133"/>
      <c r="N57" s="134">
        <v>12557</v>
      </c>
      <c r="O57" s="133"/>
      <c r="P57" s="134">
        <v>12415</v>
      </c>
      <c r="Q57" s="133"/>
      <c r="R57" s="134">
        <v>12804</v>
      </c>
      <c r="S57" s="133"/>
      <c r="T57" s="238">
        <v>12549</v>
      </c>
      <c r="U57" s="133"/>
      <c r="V57" s="238">
        <v>13558</v>
      </c>
      <c r="W57" s="406"/>
      <c r="X57" s="238">
        <v>16632</v>
      </c>
      <c r="Y57" s="428"/>
      <c r="Z57" s="413">
        <v>16412</v>
      </c>
      <c r="AA57" s="428"/>
      <c r="AB57" s="413">
        <v>15854</v>
      </c>
      <c r="AC57" s="428"/>
      <c r="AD57" s="413">
        <v>15898</v>
      </c>
      <c r="AE57" s="428"/>
      <c r="AF57" s="413">
        <v>13593</v>
      </c>
      <c r="AG57" s="406"/>
      <c r="AH57" s="238">
        <v>13553</v>
      </c>
      <c r="AI57" s="406"/>
      <c r="AJ57" s="238">
        <v>12208</v>
      </c>
      <c r="AK57" s="406"/>
      <c r="AL57" s="238">
        <v>10982</v>
      </c>
      <c r="AM57" s="406"/>
      <c r="AN57" s="238">
        <v>10059</v>
      </c>
      <c r="AO57" s="406"/>
      <c r="AP57" s="238">
        <v>10268</v>
      </c>
      <c r="AQ57" s="796"/>
      <c r="AR57" s="238">
        <v>8289</v>
      </c>
      <c r="AS57" s="796"/>
      <c r="AT57" s="238">
        <v>7860</v>
      </c>
      <c r="AU57" s="332"/>
      <c r="AV57" s="238">
        <v>8414</v>
      </c>
      <c r="AW57" s="332"/>
      <c r="AX57" s="629"/>
      <c r="AY57" s="630"/>
      <c r="AZ57" s="89"/>
      <c r="BA57" s="90"/>
    </row>
    <row r="58" spans="1:53">
      <c r="A58" s="672"/>
      <c r="B58" s="13" t="s">
        <v>20</v>
      </c>
      <c r="C58" s="29"/>
      <c r="D58" s="141">
        <v>21326</v>
      </c>
      <c r="E58" s="140"/>
      <c r="F58" s="141">
        <v>17857</v>
      </c>
      <c r="G58" s="140"/>
      <c r="H58" s="141">
        <v>11235</v>
      </c>
      <c r="I58" s="140"/>
      <c r="J58" s="141">
        <v>22726</v>
      </c>
      <c r="K58" s="140"/>
      <c r="L58" s="141">
        <v>15726</v>
      </c>
      <c r="M58" s="140"/>
      <c r="N58" s="141">
        <v>37051</v>
      </c>
      <c r="O58" s="140"/>
      <c r="P58" s="141">
        <v>38659</v>
      </c>
      <c r="Q58" s="140"/>
      <c r="R58" s="141">
        <v>28794</v>
      </c>
      <c r="S58" s="140"/>
      <c r="T58" s="236">
        <v>8331</v>
      </c>
      <c r="U58" s="140"/>
      <c r="V58" s="236">
        <v>17265</v>
      </c>
      <c r="W58" s="408"/>
      <c r="X58" s="236">
        <v>13315</v>
      </c>
      <c r="Y58" s="430"/>
      <c r="Z58" s="407">
        <v>10747</v>
      </c>
      <c r="AA58" s="430"/>
      <c r="AB58" s="407">
        <v>15768</v>
      </c>
      <c r="AC58" s="430"/>
      <c r="AD58" s="407">
        <v>16078</v>
      </c>
      <c r="AE58" s="430"/>
      <c r="AF58" s="407">
        <v>22125</v>
      </c>
      <c r="AG58" s="408"/>
      <c r="AH58" s="236">
        <v>14805</v>
      </c>
      <c r="AI58" s="408"/>
      <c r="AJ58" s="236">
        <v>20424</v>
      </c>
      <c r="AK58" s="408"/>
      <c r="AL58" s="236">
        <v>23467</v>
      </c>
      <c r="AM58" s="789" t="s">
        <v>385</v>
      </c>
      <c r="AN58" s="236">
        <v>21870</v>
      </c>
      <c r="AO58" s="408"/>
      <c r="AP58" s="236">
        <v>14925</v>
      </c>
      <c r="AQ58" s="798"/>
      <c r="AR58" s="236">
        <v>31802</v>
      </c>
      <c r="AS58" s="798"/>
      <c r="AT58" s="236">
        <v>37269</v>
      </c>
      <c r="AU58" s="338"/>
      <c r="AV58" s="236">
        <v>36352</v>
      </c>
      <c r="AW58" s="338"/>
      <c r="AX58" s="633"/>
      <c r="AY58" s="634"/>
      <c r="AZ58" s="92"/>
      <c r="BA58" s="93"/>
    </row>
    <row r="59" spans="1:53" s="21" customFormat="1">
      <c r="A59" s="662" t="s">
        <v>34</v>
      </c>
      <c r="B59" s="708"/>
      <c r="C59" s="683"/>
      <c r="D59" s="709">
        <v>138778</v>
      </c>
      <c r="E59" s="710"/>
      <c r="F59" s="709">
        <v>138895</v>
      </c>
      <c r="G59" s="710"/>
      <c r="H59" s="709">
        <v>134948</v>
      </c>
      <c r="I59" s="710"/>
      <c r="J59" s="709">
        <v>157189</v>
      </c>
      <c r="K59" s="710"/>
      <c r="L59" s="709">
        <v>153184</v>
      </c>
      <c r="M59" s="710"/>
      <c r="N59" s="709">
        <v>205001</v>
      </c>
      <c r="O59" s="710"/>
      <c r="P59" s="709">
        <v>218561</v>
      </c>
      <c r="Q59" s="710"/>
      <c r="R59" s="709">
        <v>211265</v>
      </c>
      <c r="S59" s="710"/>
      <c r="T59" s="709">
        <v>186933</v>
      </c>
      <c r="U59" s="711"/>
      <c r="V59" s="709">
        <v>205911</v>
      </c>
      <c r="W59" s="711"/>
      <c r="X59" s="709">
        <v>205806</v>
      </c>
      <c r="Y59" s="710"/>
      <c r="Z59" s="712">
        <v>211536</v>
      </c>
      <c r="AA59" s="710"/>
      <c r="AB59" s="712">
        <v>227827</v>
      </c>
      <c r="AC59" s="710"/>
      <c r="AD59" s="712">
        <v>236641</v>
      </c>
      <c r="AE59" s="710"/>
      <c r="AF59" s="712">
        <v>263089</v>
      </c>
      <c r="AG59" s="711"/>
      <c r="AH59" s="709">
        <v>257524</v>
      </c>
      <c r="AI59" s="711"/>
      <c r="AJ59" s="709">
        <v>276870</v>
      </c>
      <c r="AK59" s="711"/>
      <c r="AL59" s="709">
        <v>294550</v>
      </c>
      <c r="AM59" s="711"/>
      <c r="AN59" s="709">
        <v>299104</v>
      </c>
      <c r="AO59" s="711"/>
      <c r="AP59" s="709">
        <v>286356</v>
      </c>
      <c r="AQ59" s="799"/>
      <c r="AR59" s="709">
        <v>326829</v>
      </c>
      <c r="AS59" s="799"/>
      <c r="AT59" s="709">
        <v>347759</v>
      </c>
      <c r="AU59" s="713"/>
      <c r="AV59" s="818">
        <v>354432</v>
      </c>
      <c r="AW59" s="713"/>
      <c r="AX59" s="635"/>
      <c r="AY59" s="636"/>
      <c r="AZ59" s="712"/>
      <c r="BA59" s="710"/>
    </row>
    <row r="60" spans="1:53" s="21" customFormat="1">
      <c r="A60" s="667"/>
      <c r="B60" s="7" t="s">
        <v>96</v>
      </c>
      <c r="C60" s="26"/>
      <c r="D60" s="146">
        <v>15495</v>
      </c>
      <c r="E60" s="145"/>
      <c r="F60" s="146">
        <v>15495</v>
      </c>
      <c r="G60" s="145"/>
      <c r="H60" s="146">
        <v>15495</v>
      </c>
      <c r="I60" s="145"/>
      <c r="J60" s="146">
        <v>15495</v>
      </c>
      <c r="K60" s="145"/>
      <c r="L60" s="146">
        <v>15495</v>
      </c>
      <c r="M60" s="145"/>
      <c r="N60" s="146">
        <v>22393</v>
      </c>
      <c r="O60" s="145"/>
      <c r="P60" s="146">
        <v>22393</v>
      </c>
      <c r="Q60" s="145"/>
      <c r="R60" s="146">
        <v>22393</v>
      </c>
      <c r="S60" s="145"/>
      <c r="T60" s="239">
        <v>22393</v>
      </c>
      <c r="U60" s="145"/>
      <c r="V60" s="239">
        <v>22393</v>
      </c>
      <c r="W60" s="409"/>
      <c r="X60" s="239">
        <v>22393</v>
      </c>
      <c r="Y60" s="431"/>
      <c r="Z60" s="484">
        <v>22393</v>
      </c>
      <c r="AA60" s="431"/>
      <c r="AB60" s="484">
        <v>22393</v>
      </c>
      <c r="AC60" s="431"/>
      <c r="AD60" s="484">
        <v>22393</v>
      </c>
      <c r="AE60" s="431"/>
      <c r="AF60" s="484">
        <v>22393</v>
      </c>
      <c r="AG60" s="409"/>
      <c r="AH60" s="239">
        <v>22393</v>
      </c>
      <c r="AI60" s="409"/>
      <c r="AJ60" s="239">
        <v>22393</v>
      </c>
      <c r="AK60" s="409"/>
      <c r="AL60" s="239">
        <v>22393</v>
      </c>
      <c r="AM60" s="409"/>
      <c r="AN60" s="239">
        <v>22393</v>
      </c>
      <c r="AO60" s="409"/>
      <c r="AP60" s="239">
        <v>22393</v>
      </c>
      <c r="AQ60" s="800"/>
      <c r="AR60" s="239">
        <v>22393</v>
      </c>
      <c r="AS60" s="800"/>
      <c r="AT60" s="239">
        <v>22393</v>
      </c>
      <c r="AU60" s="331"/>
      <c r="AV60" s="239">
        <v>22393</v>
      </c>
      <c r="AW60" s="331"/>
      <c r="AX60" s="637"/>
      <c r="AY60" s="638"/>
      <c r="AZ60" s="95"/>
      <c r="BA60" s="96"/>
    </row>
    <row r="61" spans="1:53">
      <c r="A61" s="672"/>
      <c r="B61" s="9" t="s">
        <v>21</v>
      </c>
      <c r="C61" s="36"/>
      <c r="D61" s="134">
        <v>12491</v>
      </c>
      <c r="E61" s="133"/>
      <c r="F61" s="134">
        <v>12491</v>
      </c>
      <c r="G61" s="133"/>
      <c r="H61" s="134">
        <v>12491</v>
      </c>
      <c r="I61" s="133"/>
      <c r="J61" s="134">
        <v>12492</v>
      </c>
      <c r="K61" s="133"/>
      <c r="L61" s="134">
        <v>12502</v>
      </c>
      <c r="M61" s="133"/>
      <c r="N61" s="134">
        <v>19604</v>
      </c>
      <c r="O61" s="133"/>
      <c r="P61" s="134">
        <v>19620</v>
      </c>
      <c r="Q61" s="133"/>
      <c r="R61" s="134">
        <v>19622</v>
      </c>
      <c r="S61" s="133"/>
      <c r="T61" s="238">
        <v>19618</v>
      </c>
      <c r="U61" s="133"/>
      <c r="V61" s="238">
        <v>19618</v>
      </c>
      <c r="W61" s="406"/>
      <c r="X61" s="238">
        <v>19617</v>
      </c>
      <c r="Y61" s="428"/>
      <c r="Z61" s="413">
        <v>19617</v>
      </c>
      <c r="AA61" s="428"/>
      <c r="AB61" s="413">
        <v>19617</v>
      </c>
      <c r="AC61" s="428"/>
      <c r="AD61" s="413">
        <v>19617</v>
      </c>
      <c r="AE61" s="428"/>
      <c r="AF61" s="413">
        <v>19617</v>
      </c>
      <c r="AG61" s="406"/>
      <c r="AH61" s="238">
        <v>19618</v>
      </c>
      <c r="AI61" s="406"/>
      <c r="AJ61" s="238">
        <v>19566</v>
      </c>
      <c r="AK61" s="406"/>
      <c r="AL61" s="238">
        <v>19566</v>
      </c>
      <c r="AM61" s="406"/>
      <c r="AN61" s="238">
        <v>19564</v>
      </c>
      <c r="AO61" s="406"/>
      <c r="AP61" s="238">
        <v>19587</v>
      </c>
      <c r="AQ61" s="796"/>
      <c r="AR61" s="238">
        <v>19595</v>
      </c>
      <c r="AS61" s="796"/>
      <c r="AT61" s="238">
        <v>19600</v>
      </c>
      <c r="AU61" s="332"/>
      <c r="AV61" s="238">
        <v>19059</v>
      </c>
      <c r="AW61" s="332"/>
      <c r="AX61" s="629"/>
      <c r="AY61" s="630"/>
      <c r="AZ61" s="89"/>
      <c r="BA61" s="90"/>
    </row>
    <row r="62" spans="1:53">
      <c r="A62" s="672"/>
      <c r="B62" s="9" t="s">
        <v>22</v>
      </c>
      <c r="C62" s="36"/>
      <c r="D62" s="134">
        <v>89138</v>
      </c>
      <c r="E62" s="133"/>
      <c r="F62" s="134">
        <v>94190</v>
      </c>
      <c r="G62" s="133"/>
      <c r="H62" s="134">
        <v>98346</v>
      </c>
      <c r="I62" s="133"/>
      <c r="J62" s="134">
        <v>103054</v>
      </c>
      <c r="K62" s="133"/>
      <c r="L62" s="134">
        <v>99940</v>
      </c>
      <c r="M62" s="133"/>
      <c r="N62" s="134">
        <v>106164</v>
      </c>
      <c r="O62" s="133"/>
      <c r="P62" s="134">
        <v>118510</v>
      </c>
      <c r="Q62" s="133"/>
      <c r="R62" s="134">
        <v>125100</v>
      </c>
      <c r="S62" s="133"/>
      <c r="T62" s="238">
        <v>129716</v>
      </c>
      <c r="U62" s="133"/>
      <c r="V62" s="238">
        <v>134420</v>
      </c>
      <c r="W62" s="406"/>
      <c r="X62" s="238">
        <v>139321</v>
      </c>
      <c r="Y62" s="428"/>
      <c r="Z62" s="413">
        <v>144782</v>
      </c>
      <c r="AA62" s="428"/>
      <c r="AB62" s="413">
        <v>151269</v>
      </c>
      <c r="AC62" s="428"/>
      <c r="AD62" s="413">
        <v>157685</v>
      </c>
      <c r="AE62" s="428"/>
      <c r="AF62" s="413">
        <v>164904</v>
      </c>
      <c r="AG62" s="406"/>
      <c r="AH62" s="238">
        <v>172200</v>
      </c>
      <c r="AI62" s="406"/>
      <c r="AJ62" s="238">
        <v>180762</v>
      </c>
      <c r="AK62" s="406"/>
      <c r="AL62" s="238">
        <v>188651</v>
      </c>
      <c r="AM62" s="406"/>
      <c r="AN62" s="238">
        <v>197675</v>
      </c>
      <c r="AO62" s="406"/>
      <c r="AP62" s="238">
        <v>204319</v>
      </c>
      <c r="AQ62" s="796"/>
      <c r="AR62" s="238">
        <v>238349</v>
      </c>
      <c r="AS62" s="796"/>
      <c r="AT62" s="238">
        <v>250528</v>
      </c>
      <c r="AU62" s="332"/>
      <c r="AV62" s="238">
        <v>252759</v>
      </c>
      <c r="AW62" s="332"/>
      <c r="AX62" s="629"/>
      <c r="AY62" s="630"/>
      <c r="AZ62" s="89"/>
      <c r="BA62" s="90"/>
    </row>
    <row r="63" spans="1:53" s="24" customFormat="1">
      <c r="A63" s="702"/>
      <c r="B63" s="13" t="s">
        <v>23</v>
      </c>
      <c r="C63" s="29"/>
      <c r="D63" s="148">
        <v>22706</v>
      </c>
      <c r="E63" s="147"/>
      <c r="F63" s="148">
        <v>17672</v>
      </c>
      <c r="G63" s="147"/>
      <c r="H63" s="148">
        <v>9859</v>
      </c>
      <c r="I63" s="147"/>
      <c r="J63" s="148">
        <v>27549</v>
      </c>
      <c r="K63" s="147"/>
      <c r="L63" s="148">
        <v>26771</v>
      </c>
      <c r="M63" s="147"/>
      <c r="N63" s="148">
        <v>58321</v>
      </c>
      <c r="O63" s="147"/>
      <c r="P63" s="148">
        <v>58848</v>
      </c>
      <c r="Q63" s="147"/>
      <c r="R63" s="148">
        <v>44961</v>
      </c>
      <c r="S63" s="147"/>
      <c r="T63" s="240">
        <v>16604</v>
      </c>
      <c r="U63" s="147"/>
      <c r="V63" s="240">
        <v>30458</v>
      </c>
      <c r="W63" s="410"/>
      <c r="X63" s="240">
        <v>25194</v>
      </c>
      <c r="Y63" s="432"/>
      <c r="Z63" s="485">
        <v>25634</v>
      </c>
      <c r="AA63" s="432"/>
      <c r="AB63" s="485">
        <v>34383</v>
      </c>
      <c r="AC63" s="432"/>
      <c r="AD63" s="485">
        <v>35043</v>
      </c>
      <c r="AE63" s="432"/>
      <c r="AF63" s="485">
        <v>51994</v>
      </c>
      <c r="AG63" s="410"/>
      <c r="AH63" s="240">
        <v>40282</v>
      </c>
      <c r="AI63" s="410"/>
      <c r="AJ63" s="240">
        <v>51422</v>
      </c>
      <c r="AK63" s="410"/>
      <c r="AL63" s="240">
        <v>60873</v>
      </c>
      <c r="AM63" s="410"/>
      <c r="AN63" s="240">
        <v>57098</v>
      </c>
      <c r="AO63" s="410"/>
      <c r="AP63" s="240">
        <v>43252</v>
      </c>
      <c r="AQ63" s="801"/>
      <c r="AR63" s="240">
        <v>58630</v>
      </c>
      <c r="AS63" s="801"/>
      <c r="AT63" s="240">
        <v>69997</v>
      </c>
      <c r="AU63" s="333"/>
      <c r="AV63" s="240">
        <v>64749</v>
      </c>
      <c r="AW63" s="333"/>
      <c r="AX63" s="639"/>
      <c r="AY63" s="640"/>
      <c r="AZ63" s="221"/>
      <c r="BA63" s="97"/>
    </row>
    <row r="64" spans="1:53" s="32" customFormat="1">
      <c r="A64" s="12" t="s">
        <v>24</v>
      </c>
      <c r="B64" s="46"/>
      <c r="C64" s="31"/>
      <c r="D64" s="100">
        <v>824.32</v>
      </c>
      <c r="E64" s="85"/>
      <c r="F64" s="100">
        <v>825.08</v>
      </c>
      <c r="G64" s="85"/>
      <c r="H64" s="100">
        <v>803.22</v>
      </c>
      <c r="I64" s="85"/>
      <c r="J64" s="100">
        <v>935.8</v>
      </c>
      <c r="K64" s="85"/>
      <c r="L64" s="100">
        <v>912.48</v>
      </c>
      <c r="M64" s="85"/>
      <c r="N64" s="100">
        <v>1168.0999999999999</v>
      </c>
      <c r="O64" s="85"/>
      <c r="P64" s="100">
        <v>1240.55</v>
      </c>
      <c r="Q64" s="85"/>
      <c r="R64" s="100">
        <v>1199.05</v>
      </c>
      <c r="S64" s="85"/>
      <c r="T64" s="241">
        <v>1060.8699999999999</v>
      </c>
      <c r="U64" s="85"/>
      <c r="V64" s="241">
        <v>1167.0899999999999</v>
      </c>
      <c r="W64" s="411"/>
      <c r="X64" s="241">
        <v>1163</v>
      </c>
      <c r="Y64" s="433"/>
      <c r="Z64" s="486">
        <v>1195.82</v>
      </c>
      <c r="AA64" s="433"/>
      <c r="AB64" s="486">
        <v>1288.42</v>
      </c>
      <c r="AC64" s="433"/>
      <c r="AD64" s="486">
        <v>1337.56</v>
      </c>
      <c r="AE64" s="433"/>
      <c r="AF64" s="486">
        <v>1486.99</v>
      </c>
      <c r="AG64" s="411"/>
      <c r="AH64" s="241">
        <v>1455.06</v>
      </c>
      <c r="AI64" s="411"/>
      <c r="AJ64" s="241">
        <v>1565.27</v>
      </c>
      <c r="AK64" s="411"/>
      <c r="AL64" s="241">
        <v>3330.71</v>
      </c>
      <c r="AM64" s="790" t="s">
        <v>383</v>
      </c>
      <c r="AN64" s="241">
        <v>3381.2</v>
      </c>
      <c r="AO64" s="790"/>
      <c r="AP64" s="241">
        <v>3298.18</v>
      </c>
      <c r="AQ64" s="802"/>
      <c r="AR64" s="241">
        <v>3914.63</v>
      </c>
      <c r="AS64" s="802"/>
      <c r="AT64" s="241">
        <v>4238.8500000000004</v>
      </c>
      <c r="AU64" s="334"/>
      <c r="AV64" s="829">
        <v>4489.01</v>
      </c>
      <c r="AW64" s="334"/>
      <c r="AX64" s="641"/>
      <c r="AY64" s="626"/>
      <c r="AZ64" s="99"/>
      <c r="BA64" s="85"/>
    </row>
    <row r="65" spans="1:53" s="32" customFormat="1">
      <c r="A65" s="12" t="s">
        <v>25</v>
      </c>
      <c r="B65" s="46"/>
      <c r="C65" s="31"/>
      <c r="D65" s="103">
        <v>0.41499999999999998</v>
      </c>
      <c r="E65" s="102"/>
      <c r="F65" s="103">
        <v>0.42699999999999999</v>
      </c>
      <c r="G65" s="102"/>
      <c r="H65" s="103">
        <v>0.44900000000000001</v>
      </c>
      <c r="I65" s="102"/>
      <c r="J65" s="103">
        <v>0.47899999999999998</v>
      </c>
      <c r="K65" s="102"/>
      <c r="L65" s="103">
        <v>0.47799999999999998</v>
      </c>
      <c r="M65" s="102"/>
      <c r="N65" s="103">
        <v>0.54100000000000004</v>
      </c>
      <c r="O65" s="102"/>
      <c r="P65" s="103">
        <v>0.55600000000000005</v>
      </c>
      <c r="Q65" s="102"/>
      <c r="R65" s="103">
        <v>0.58599999999999997</v>
      </c>
      <c r="S65" s="102"/>
      <c r="T65" s="242">
        <v>0.58799999999999997</v>
      </c>
      <c r="U65" s="102"/>
      <c r="V65" s="242">
        <v>0.59899999999999998</v>
      </c>
      <c r="W65" s="412"/>
      <c r="X65" s="242">
        <v>0.58199999999999996</v>
      </c>
      <c r="Y65" s="434"/>
      <c r="Z65" s="487">
        <v>0.59299999999999997</v>
      </c>
      <c r="AA65" s="434"/>
      <c r="AB65" s="487">
        <v>0.60199999999999998</v>
      </c>
      <c r="AC65" s="434"/>
      <c r="AD65" s="487">
        <v>0.59199999999999997</v>
      </c>
      <c r="AE65" s="434"/>
      <c r="AF65" s="487">
        <v>0.60199999999999998</v>
      </c>
      <c r="AG65" s="412"/>
      <c r="AH65" s="242">
        <v>0.61699999999999999</v>
      </c>
      <c r="AI65" s="412"/>
      <c r="AJ65" s="242">
        <v>0.63</v>
      </c>
      <c r="AK65" s="412"/>
      <c r="AL65" s="242">
        <v>0.63100000000000001</v>
      </c>
      <c r="AM65" s="791" t="s">
        <v>387</v>
      </c>
      <c r="AN65" s="242">
        <v>0.61399999999999999</v>
      </c>
      <c r="AO65" s="412"/>
      <c r="AP65" s="242">
        <v>0.60499999999999998</v>
      </c>
      <c r="AQ65" s="803"/>
      <c r="AR65" s="242">
        <v>0.60399999999999998</v>
      </c>
      <c r="AS65" s="803"/>
      <c r="AT65" s="242">
        <v>0.61199999999999999</v>
      </c>
      <c r="AU65" s="335"/>
      <c r="AV65" s="830">
        <v>0.61099999999999999</v>
      </c>
      <c r="AW65" s="335"/>
      <c r="AX65" s="642"/>
      <c r="AY65" s="643"/>
      <c r="AZ65" s="101"/>
      <c r="BA65" s="102"/>
    </row>
    <row r="66" spans="1:53" s="32" customFormat="1">
      <c r="A66" s="12" t="s">
        <v>40</v>
      </c>
      <c r="B66" s="46"/>
      <c r="C66" s="31"/>
      <c r="D66" s="103">
        <v>1.7000000000000001E-2</v>
      </c>
      <c r="E66" s="102"/>
      <c r="F66" s="103">
        <v>4.5999999999999999E-2</v>
      </c>
      <c r="G66" s="102"/>
      <c r="H66" s="103">
        <v>4.1000000000000002E-2</v>
      </c>
      <c r="I66" s="102"/>
      <c r="J66" s="103">
        <v>4.2000000000000003E-2</v>
      </c>
      <c r="K66" s="102"/>
      <c r="L66" s="319">
        <v>-1.0999999999999999E-2</v>
      </c>
      <c r="M66" s="102"/>
      <c r="N66" s="103">
        <v>4.2999999999999997E-2</v>
      </c>
      <c r="O66" s="102"/>
      <c r="P66" s="103">
        <v>6.8000000000000005E-2</v>
      </c>
      <c r="Q66" s="102"/>
      <c r="R66" s="103">
        <v>4.1000000000000002E-2</v>
      </c>
      <c r="S66" s="102"/>
      <c r="T66" s="242">
        <v>3.3000000000000002E-2</v>
      </c>
      <c r="U66" s="102"/>
      <c r="V66" s="242">
        <v>3.1E-2</v>
      </c>
      <c r="W66" s="412"/>
      <c r="X66" s="242">
        <v>3.4000000000000002E-2</v>
      </c>
      <c r="Y66" s="434"/>
      <c r="Z66" s="487">
        <v>3.6999999999999998E-2</v>
      </c>
      <c r="AA66" s="434"/>
      <c r="AB66" s="487">
        <v>3.9E-2</v>
      </c>
      <c r="AC66" s="434"/>
      <c r="AD66" s="487">
        <v>3.6999999999999998E-2</v>
      </c>
      <c r="AE66" s="434"/>
      <c r="AF66" s="487">
        <v>3.6999999999999998E-2</v>
      </c>
      <c r="AG66" s="412"/>
      <c r="AH66" s="242">
        <v>3.5999999999999997E-2</v>
      </c>
      <c r="AI66" s="412"/>
      <c r="AJ66" s="242">
        <v>0.04</v>
      </c>
      <c r="AK66" s="412"/>
      <c r="AL66" s="242">
        <v>3.6999999999999998E-2</v>
      </c>
      <c r="AM66" s="412"/>
      <c r="AN66" s="242">
        <v>3.9E-2</v>
      </c>
      <c r="AO66" s="412"/>
      <c r="AP66" s="242">
        <v>4.1000000000000002E-2</v>
      </c>
      <c r="AQ66" s="803"/>
      <c r="AR66" s="242">
        <v>0.129</v>
      </c>
      <c r="AS66" s="803"/>
      <c r="AT66" s="242">
        <v>5.3999999999999999E-2</v>
      </c>
      <c r="AU66" s="334"/>
      <c r="AV66" s="830">
        <v>7.8E-2</v>
      </c>
      <c r="AW66" s="334"/>
      <c r="AX66" s="642">
        <v>7.5999999999999998E-2</v>
      </c>
      <c r="AY66" s="626"/>
      <c r="AZ66" s="839">
        <v>7.0000000000000007E-2</v>
      </c>
      <c r="BA66" s="85"/>
    </row>
    <row r="67" spans="1:53" s="32" customFormat="1">
      <c r="A67" s="12" t="s">
        <v>41</v>
      </c>
      <c r="B67" s="46"/>
      <c r="C67" s="31"/>
      <c r="D67" s="103">
        <v>7.0000000000000001E-3</v>
      </c>
      <c r="E67" s="102"/>
      <c r="F67" s="103">
        <v>0.02</v>
      </c>
      <c r="G67" s="102"/>
      <c r="H67" s="103">
        <v>1.7999999999999999E-2</v>
      </c>
      <c r="I67" s="102"/>
      <c r="J67" s="103">
        <v>1.9E-2</v>
      </c>
      <c r="K67" s="102"/>
      <c r="L67" s="319">
        <v>-5.0000000000000001E-3</v>
      </c>
      <c r="M67" s="102"/>
      <c r="N67" s="103">
        <v>2.1999999999999999E-2</v>
      </c>
      <c r="O67" s="102"/>
      <c r="P67" s="103">
        <v>3.6999999999999998E-2</v>
      </c>
      <c r="Q67" s="102"/>
      <c r="R67" s="103">
        <v>2.4E-2</v>
      </c>
      <c r="S67" s="102"/>
      <c r="T67" s="242">
        <v>1.9E-2</v>
      </c>
      <c r="U67" s="102"/>
      <c r="V67" s="242">
        <v>1.9E-2</v>
      </c>
      <c r="W67" s="412"/>
      <c r="X67" s="242">
        <v>0.02</v>
      </c>
      <c r="Y67" s="434"/>
      <c r="Z67" s="487">
        <v>2.1000000000000001E-2</v>
      </c>
      <c r="AA67" s="434"/>
      <c r="AB67" s="487">
        <v>2.4E-2</v>
      </c>
      <c r="AC67" s="434"/>
      <c r="AD67" s="487">
        <v>2.1999999999999999E-2</v>
      </c>
      <c r="AE67" s="434"/>
      <c r="AF67" s="487">
        <v>2.1999999999999999E-2</v>
      </c>
      <c r="AG67" s="412"/>
      <c r="AH67" s="242">
        <v>2.1999999999999999E-2</v>
      </c>
      <c r="AI67" s="412"/>
      <c r="AJ67" s="242">
        <v>2.5000000000000001E-2</v>
      </c>
      <c r="AK67" s="412"/>
      <c r="AL67" s="242">
        <v>2.3E-2</v>
      </c>
      <c r="AM67" s="412"/>
      <c r="AN67" s="242">
        <v>2.4E-2</v>
      </c>
      <c r="AO67" s="412"/>
      <c r="AP67" s="242">
        <v>2.5000000000000001E-2</v>
      </c>
      <c r="AQ67" s="803"/>
      <c r="AR67" s="242">
        <v>7.8E-2</v>
      </c>
      <c r="AS67" s="803"/>
      <c r="AT67" s="242">
        <v>3.3000000000000002E-2</v>
      </c>
      <c r="AU67" s="334"/>
      <c r="AV67" s="830">
        <v>4.8000000000000001E-2</v>
      </c>
      <c r="AW67" s="334"/>
      <c r="AX67" s="642"/>
      <c r="AY67" s="626"/>
      <c r="AZ67" s="101"/>
      <c r="BA67" s="85"/>
    </row>
    <row r="68" spans="1:53" s="32" customFormat="1">
      <c r="A68" s="714" t="s">
        <v>30</v>
      </c>
      <c r="B68" s="716"/>
      <c r="C68" s="663"/>
      <c r="D68" s="703">
        <v>11500</v>
      </c>
      <c r="E68" s="704"/>
      <c r="F68" s="703">
        <v>11006</v>
      </c>
      <c r="G68" s="704"/>
      <c r="H68" s="703">
        <v>10542</v>
      </c>
      <c r="I68" s="704"/>
      <c r="J68" s="703">
        <v>10608</v>
      </c>
      <c r="K68" s="704"/>
      <c r="L68" s="703">
        <v>10585</v>
      </c>
      <c r="M68" s="704"/>
      <c r="N68" s="703">
        <v>11096</v>
      </c>
      <c r="O68" s="704"/>
      <c r="P68" s="703">
        <v>11363</v>
      </c>
      <c r="Q68" s="704"/>
      <c r="R68" s="703">
        <v>11533</v>
      </c>
      <c r="S68" s="704"/>
      <c r="T68" s="703">
        <v>11218</v>
      </c>
      <c r="U68" s="705"/>
      <c r="V68" s="703">
        <v>12090</v>
      </c>
      <c r="W68" s="705"/>
      <c r="X68" s="703">
        <v>13653</v>
      </c>
      <c r="Y68" s="704"/>
      <c r="Z68" s="706">
        <v>13567</v>
      </c>
      <c r="AA68" s="704"/>
      <c r="AB68" s="706">
        <v>12097</v>
      </c>
      <c r="AC68" s="704"/>
      <c r="AD68" s="706">
        <v>12517</v>
      </c>
      <c r="AE68" s="704"/>
      <c r="AF68" s="706">
        <v>13389</v>
      </c>
      <c r="AG68" s="705"/>
      <c r="AH68" s="703">
        <v>13830</v>
      </c>
      <c r="AI68" s="705"/>
      <c r="AJ68" s="703">
        <v>12925</v>
      </c>
      <c r="AK68" s="705"/>
      <c r="AL68" s="703">
        <v>12747</v>
      </c>
      <c r="AM68" s="705"/>
      <c r="AN68" s="703">
        <v>12995</v>
      </c>
      <c r="AO68" s="705"/>
      <c r="AP68" s="703">
        <v>14252</v>
      </c>
      <c r="AQ68" s="794"/>
      <c r="AR68" s="703">
        <v>14860</v>
      </c>
      <c r="AS68" s="794"/>
      <c r="AT68" s="703">
        <v>15465</v>
      </c>
      <c r="AU68" s="707"/>
      <c r="AV68" s="809">
        <v>15714</v>
      </c>
      <c r="AW68" s="707"/>
      <c r="AX68" s="625"/>
      <c r="AY68" s="626"/>
      <c r="AZ68" s="706"/>
      <c r="BA68" s="704"/>
    </row>
    <row r="69" spans="1:53">
      <c r="A69" s="672"/>
      <c r="B69" s="8" t="s">
        <v>29</v>
      </c>
      <c r="C69" s="35"/>
      <c r="D69" s="88">
        <v>5911</v>
      </c>
      <c r="E69" s="87"/>
      <c r="F69" s="88">
        <v>5693</v>
      </c>
      <c r="G69" s="87"/>
      <c r="H69" s="88">
        <v>5436</v>
      </c>
      <c r="I69" s="87"/>
      <c r="J69" s="88">
        <v>5793</v>
      </c>
      <c r="K69" s="87"/>
      <c r="L69" s="88">
        <v>5100</v>
      </c>
      <c r="M69" s="87"/>
      <c r="N69" s="88">
        <v>5045</v>
      </c>
      <c r="O69" s="87"/>
      <c r="P69" s="88">
        <v>4893</v>
      </c>
      <c r="Q69" s="87"/>
      <c r="R69" s="88">
        <v>4688</v>
      </c>
      <c r="S69" s="87"/>
      <c r="T69" s="234">
        <v>4820</v>
      </c>
      <c r="U69" s="294"/>
      <c r="V69" s="234">
        <v>5345</v>
      </c>
      <c r="W69" s="405"/>
      <c r="X69" s="234">
        <v>5429</v>
      </c>
      <c r="Y69" s="427"/>
      <c r="Z69" s="481">
        <v>5834</v>
      </c>
      <c r="AA69" s="427"/>
      <c r="AB69" s="481">
        <v>5591</v>
      </c>
      <c r="AC69" s="427"/>
      <c r="AD69" s="481">
        <v>6019</v>
      </c>
      <c r="AE69" s="427"/>
      <c r="AF69" s="481">
        <v>6335</v>
      </c>
      <c r="AG69" s="405"/>
      <c r="AH69" s="234">
        <v>6785</v>
      </c>
      <c r="AI69" s="405"/>
      <c r="AJ69" s="234">
        <v>6366</v>
      </c>
      <c r="AK69" s="405"/>
      <c r="AL69" s="234">
        <v>6365</v>
      </c>
      <c r="AM69" s="405"/>
      <c r="AN69" s="234">
        <v>6954</v>
      </c>
      <c r="AO69" s="405"/>
      <c r="AP69" s="234">
        <v>8273</v>
      </c>
      <c r="AQ69" s="795"/>
      <c r="AR69" s="234">
        <v>8707</v>
      </c>
      <c r="AS69" s="795"/>
      <c r="AT69" s="234">
        <v>9096</v>
      </c>
      <c r="AU69" s="336"/>
      <c r="AV69" s="811">
        <v>9377</v>
      </c>
      <c r="AW69" s="336"/>
      <c r="AX69" s="627"/>
      <c r="AY69" s="628"/>
      <c r="AZ69" s="86"/>
      <c r="BA69" s="87"/>
    </row>
    <row r="70" spans="1:53">
      <c r="A70" s="672"/>
      <c r="B70" s="9" t="s">
        <v>91</v>
      </c>
      <c r="C70" s="36"/>
      <c r="D70" s="91">
        <v>5482</v>
      </c>
      <c r="E70" s="90"/>
      <c r="F70" s="91">
        <v>5219</v>
      </c>
      <c r="G70" s="90"/>
      <c r="H70" s="91">
        <v>5017</v>
      </c>
      <c r="I70" s="90"/>
      <c r="J70" s="91">
        <v>4736</v>
      </c>
      <c r="K70" s="90"/>
      <c r="L70" s="91">
        <v>5412</v>
      </c>
      <c r="M70" s="90"/>
      <c r="N70" s="91">
        <v>5977</v>
      </c>
      <c r="O70" s="90"/>
      <c r="P70" s="91">
        <v>6395</v>
      </c>
      <c r="Q70" s="90"/>
      <c r="R70" s="91">
        <v>6686</v>
      </c>
      <c r="S70" s="90"/>
      <c r="T70" s="235">
        <v>6207</v>
      </c>
      <c r="U70" s="295"/>
      <c r="V70" s="235">
        <v>6544</v>
      </c>
      <c r="W70" s="406"/>
      <c r="X70" s="235">
        <v>8022</v>
      </c>
      <c r="Y70" s="428"/>
      <c r="Z70" s="482">
        <v>7526</v>
      </c>
      <c r="AA70" s="428"/>
      <c r="AB70" s="482">
        <v>6352</v>
      </c>
      <c r="AC70" s="428"/>
      <c r="AD70" s="482">
        <v>6395</v>
      </c>
      <c r="AE70" s="428"/>
      <c r="AF70" s="482">
        <v>6861</v>
      </c>
      <c r="AG70" s="406"/>
      <c r="AH70" s="235">
        <v>6809</v>
      </c>
      <c r="AI70" s="406"/>
      <c r="AJ70" s="235">
        <v>6347</v>
      </c>
      <c r="AK70" s="406"/>
      <c r="AL70" s="235">
        <v>6143</v>
      </c>
      <c r="AM70" s="406"/>
      <c r="AN70" s="235">
        <v>5778</v>
      </c>
      <c r="AO70" s="406"/>
      <c r="AP70" s="235">
        <v>5726</v>
      </c>
      <c r="AQ70" s="796"/>
      <c r="AR70" s="235">
        <v>5892</v>
      </c>
      <c r="AS70" s="796"/>
      <c r="AT70" s="235">
        <v>6112</v>
      </c>
      <c r="AU70" s="332"/>
      <c r="AV70" s="813">
        <v>6121</v>
      </c>
      <c r="AW70" s="332"/>
      <c r="AX70" s="629"/>
      <c r="AY70" s="630"/>
      <c r="AZ70" s="89"/>
      <c r="BA70" s="90"/>
    </row>
    <row r="71" spans="1:53">
      <c r="A71" s="672"/>
      <c r="B71" s="10" t="s">
        <v>92</v>
      </c>
      <c r="C71" s="37"/>
      <c r="D71" s="94">
        <v>106</v>
      </c>
      <c r="E71" s="93"/>
      <c r="F71" s="94">
        <v>93</v>
      </c>
      <c r="G71" s="93"/>
      <c r="H71" s="94">
        <v>89</v>
      </c>
      <c r="I71" s="93"/>
      <c r="J71" s="94">
        <v>78</v>
      </c>
      <c r="K71" s="93"/>
      <c r="L71" s="94">
        <v>72</v>
      </c>
      <c r="M71" s="93"/>
      <c r="N71" s="94">
        <v>73</v>
      </c>
      <c r="O71" s="93"/>
      <c r="P71" s="94">
        <v>75</v>
      </c>
      <c r="Q71" s="93"/>
      <c r="R71" s="94">
        <v>157</v>
      </c>
      <c r="S71" s="93"/>
      <c r="T71" s="243">
        <v>191</v>
      </c>
      <c r="U71" s="296"/>
      <c r="V71" s="243">
        <v>201</v>
      </c>
      <c r="W71" s="408"/>
      <c r="X71" s="243">
        <v>201</v>
      </c>
      <c r="Y71" s="430"/>
      <c r="Z71" s="488">
        <v>207</v>
      </c>
      <c r="AA71" s="430"/>
      <c r="AB71" s="488">
        <v>153</v>
      </c>
      <c r="AC71" s="430"/>
      <c r="AD71" s="488">
        <v>102</v>
      </c>
      <c r="AE71" s="430"/>
      <c r="AF71" s="488">
        <v>192</v>
      </c>
      <c r="AG71" s="408"/>
      <c r="AH71" s="243">
        <v>235</v>
      </c>
      <c r="AI71" s="408"/>
      <c r="AJ71" s="243">
        <v>210</v>
      </c>
      <c r="AK71" s="408"/>
      <c r="AL71" s="243">
        <v>238</v>
      </c>
      <c r="AM71" s="408"/>
      <c r="AN71" s="243">
        <v>262</v>
      </c>
      <c r="AO71" s="408"/>
      <c r="AP71" s="243">
        <v>252</v>
      </c>
      <c r="AQ71" s="798"/>
      <c r="AR71" s="243">
        <v>260</v>
      </c>
      <c r="AS71" s="798"/>
      <c r="AT71" s="243">
        <v>256</v>
      </c>
      <c r="AU71" s="338"/>
      <c r="AV71" s="815">
        <v>214</v>
      </c>
      <c r="AW71" s="338"/>
      <c r="AX71" s="633"/>
      <c r="AY71" s="634"/>
      <c r="AZ71" s="92"/>
      <c r="BA71" s="93"/>
    </row>
    <row r="72" spans="1:53" s="32" customFormat="1">
      <c r="A72" s="714" t="s">
        <v>269</v>
      </c>
      <c r="B72" s="716"/>
      <c r="C72" s="663"/>
      <c r="D72" s="703">
        <v>7739</v>
      </c>
      <c r="E72" s="704"/>
      <c r="F72" s="703">
        <v>10259</v>
      </c>
      <c r="G72" s="704"/>
      <c r="H72" s="703">
        <v>15989</v>
      </c>
      <c r="I72" s="704"/>
      <c r="J72" s="703">
        <v>9118</v>
      </c>
      <c r="K72" s="704"/>
      <c r="L72" s="703">
        <v>18725</v>
      </c>
      <c r="M72" s="704"/>
      <c r="N72" s="703">
        <v>10652</v>
      </c>
      <c r="O72" s="704"/>
      <c r="P72" s="703">
        <v>14139</v>
      </c>
      <c r="Q72" s="704"/>
      <c r="R72" s="703">
        <v>16001</v>
      </c>
      <c r="S72" s="704"/>
      <c r="T72" s="703">
        <v>23421</v>
      </c>
      <c r="U72" s="705"/>
      <c r="V72" s="703">
        <v>23244</v>
      </c>
      <c r="W72" s="705"/>
      <c r="X72" s="703">
        <v>6522</v>
      </c>
      <c r="Y72" s="704"/>
      <c r="Z72" s="706">
        <v>10949</v>
      </c>
      <c r="AA72" s="704"/>
      <c r="AB72" s="706">
        <v>17723</v>
      </c>
      <c r="AC72" s="704"/>
      <c r="AD72" s="706">
        <v>23674</v>
      </c>
      <c r="AE72" s="704"/>
      <c r="AF72" s="706">
        <v>24462</v>
      </c>
      <c r="AG72" s="705"/>
      <c r="AH72" s="703">
        <v>8841</v>
      </c>
      <c r="AI72" s="705"/>
      <c r="AJ72" s="703">
        <v>27336</v>
      </c>
      <c r="AK72" s="705"/>
      <c r="AL72" s="703">
        <v>21582</v>
      </c>
      <c r="AM72" s="705"/>
      <c r="AN72" s="703">
        <v>18036</v>
      </c>
      <c r="AO72" s="705"/>
      <c r="AP72" s="703">
        <v>26387</v>
      </c>
      <c r="AQ72" s="794"/>
      <c r="AR72" s="703">
        <v>38817</v>
      </c>
      <c r="AS72" s="794"/>
      <c r="AT72" s="703">
        <v>42383</v>
      </c>
      <c r="AU72" s="707"/>
      <c r="AV72" s="809">
        <v>16487</v>
      </c>
      <c r="AW72" s="707"/>
      <c r="AX72" s="625"/>
      <c r="AY72" s="626"/>
      <c r="AZ72" s="706"/>
      <c r="BA72" s="704"/>
    </row>
    <row r="73" spans="1:53">
      <c r="A73" s="672"/>
      <c r="B73" s="8" t="s">
        <v>29</v>
      </c>
      <c r="C73" s="35"/>
      <c r="D73" s="88">
        <v>3562</v>
      </c>
      <c r="E73" s="87"/>
      <c r="F73" s="88">
        <v>3508</v>
      </c>
      <c r="G73" s="87"/>
      <c r="H73" s="88">
        <v>9298</v>
      </c>
      <c r="I73" s="87"/>
      <c r="J73" s="88">
        <v>5302</v>
      </c>
      <c r="K73" s="87"/>
      <c r="L73" s="88">
        <v>4031</v>
      </c>
      <c r="M73" s="87"/>
      <c r="N73" s="88">
        <v>3497</v>
      </c>
      <c r="O73" s="87"/>
      <c r="P73" s="88">
        <v>4429</v>
      </c>
      <c r="Q73" s="87"/>
      <c r="R73" s="88">
        <v>12380</v>
      </c>
      <c r="S73" s="87"/>
      <c r="T73" s="234">
        <v>19600</v>
      </c>
      <c r="U73" s="294"/>
      <c r="V73" s="234">
        <v>1703</v>
      </c>
      <c r="W73" s="405"/>
      <c r="X73" s="234">
        <v>4425</v>
      </c>
      <c r="Y73" s="427"/>
      <c r="Z73" s="481">
        <v>9007</v>
      </c>
      <c r="AA73" s="427"/>
      <c r="AB73" s="481">
        <v>12643</v>
      </c>
      <c r="AC73" s="427"/>
      <c r="AD73" s="481">
        <v>10203</v>
      </c>
      <c r="AE73" s="427"/>
      <c r="AF73" s="481">
        <v>11856</v>
      </c>
      <c r="AG73" s="405"/>
      <c r="AH73" s="234">
        <v>6391</v>
      </c>
      <c r="AI73" s="405"/>
      <c r="AJ73" s="234">
        <v>11907</v>
      </c>
      <c r="AK73" s="405"/>
      <c r="AL73" s="234">
        <v>17129</v>
      </c>
      <c r="AM73" s="405"/>
      <c r="AN73" s="234">
        <v>12194</v>
      </c>
      <c r="AO73" s="405"/>
      <c r="AP73" s="234">
        <v>20351</v>
      </c>
      <c r="AQ73" s="795"/>
      <c r="AR73" s="234">
        <v>12180</v>
      </c>
      <c r="AS73" s="795"/>
      <c r="AT73" s="234">
        <v>10563</v>
      </c>
      <c r="AU73" s="336"/>
      <c r="AV73" s="811">
        <v>9794</v>
      </c>
      <c r="AW73" s="336"/>
      <c r="AX73" s="627"/>
      <c r="AY73" s="628"/>
      <c r="AZ73" s="86"/>
      <c r="BA73" s="87"/>
    </row>
    <row r="74" spans="1:53">
      <c r="A74" s="672"/>
      <c r="B74" s="9" t="s">
        <v>91</v>
      </c>
      <c r="C74" s="36"/>
      <c r="D74" s="91">
        <v>4117</v>
      </c>
      <c r="E74" s="90"/>
      <c r="F74" s="91">
        <v>6516</v>
      </c>
      <c r="G74" s="90"/>
      <c r="H74" s="91">
        <v>6623</v>
      </c>
      <c r="I74" s="90"/>
      <c r="J74" s="91">
        <v>3788</v>
      </c>
      <c r="K74" s="90"/>
      <c r="L74" s="91">
        <v>14611</v>
      </c>
      <c r="M74" s="90"/>
      <c r="N74" s="91">
        <v>7087</v>
      </c>
      <c r="O74" s="90"/>
      <c r="P74" s="91">
        <v>9524</v>
      </c>
      <c r="Q74" s="90"/>
      <c r="R74" s="91">
        <v>3352</v>
      </c>
      <c r="S74" s="90"/>
      <c r="T74" s="235">
        <v>3475</v>
      </c>
      <c r="U74" s="295"/>
      <c r="V74" s="235">
        <v>21507</v>
      </c>
      <c r="W74" s="406"/>
      <c r="X74" s="235">
        <v>1973</v>
      </c>
      <c r="Y74" s="428"/>
      <c r="Z74" s="482">
        <v>1867</v>
      </c>
      <c r="AA74" s="428"/>
      <c r="AB74" s="482">
        <v>5063</v>
      </c>
      <c r="AC74" s="428"/>
      <c r="AD74" s="482">
        <v>13410</v>
      </c>
      <c r="AE74" s="428"/>
      <c r="AF74" s="482">
        <v>10306</v>
      </c>
      <c r="AG74" s="406"/>
      <c r="AH74" s="235">
        <v>2369</v>
      </c>
      <c r="AI74" s="406"/>
      <c r="AJ74" s="235">
        <v>15034</v>
      </c>
      <c r="AK74" s="406"/>
      <c r="AL74" s="235">
        <v>4452</v>
      </c>
      <c r="AM74" s="406"/>
      <c r="AN74" s="235">
        <v>5432</v>
      </c>
      <c r="AO74" s="406"/>
      <c r="AP74" s="235">
        <v>5846</v>
      </c>
      <c r="AQ74" s="796"/>
      <c r="AR74" s="235">
        <v>26542</v>
      </c>
      <c r="AS74" s="796"/>
      <c r="AT74" s="235">
        <v>31758</v>
      </c>
      <c r="AU74" s="332"/>
      <c r="AV74" s="813">
        <v>6329</v>
      </c>
      <c r="AW74" s="332"/>
      <c r="AX74" s="629"/>
      <c r="AY74" s="630"/>
      <c r="AZ74" s="89"/>
      <c r="BA74" s="90"/>
    </row>
    <row r="75" spans="1:53">
      <c r="A75" s="702"/>
      <c r="B75" s="13" t="s">
        <v>92</v>
      </c>
      <c r="C75" s="29"/>
      <c r="D75" s="94">
        <v>60</v>
      </c>
      <c r="E75" s="93"/>
      <c r="F75" s="94">
        <v>234</v>
      </c>
      <c r="G75" s="93"/>
      <c r="H75" s="94">
        <v>67</v>
      </c>
      <c r="I75" s="93"/>
      <c r="J75" s="98">
        <v>27</v>
      </c>
      <c r="K75" s="97"/>
      <c r="L75" s="94">
        <v>82</v>
      </c>
      <c r="M75" s="93"/>
      <c r="N75" s="94">
        <v>66</v>
      </c>
      <c r="O75" s="93"/>
      <c r="P75" s="94">
        <v>185</v>
      </c>
      <c r="Q75" s="93"/>
      <c r="R75" s="94">
        <v>268</v>
      </c>
      <c r="S75" s="93"/>
      <c r="T75" s="243">
        <v>345</v>
      </c>
      <c r="U75" s="296"/>
      <c r="V75" s="339">
        <v>33</v>
      </c>
      <c r="W75" s="410"/>
      <c r="X75" s="339">
        <v>123</v>
      </c>
      <c r="Y75" s="432"/>
      <c r="Z75" s="489">
        <v>74</v>
      </c>
      <c r="AA75" s="432"/>
      <c r="AB75" s="489">
        <v>16</v>
      </c>
      <c r="AC75" s="432"/>
      <c r="AD75" s="489">
        <v>61</v>
      </c>
      <c r="AE75" s="432"/>
      <c r="AF75" s="489">
        <v>2299</v>
      </c>
      <c r="AG75" s="410"/>
      <c r="AH75" s="339">
        <v>80</v>
      </c>
      <c r="AI75" s="410"/>
      <c r="AJ75" s="339">
        <v>394</v>
      </c>
      <c r="AK75" s="410"/>
      <c r="AL75" s="339" t="s">
        <v>102</v>
      </c>
      <c r="AM75" s="410"/>
      <c r="AN75" s="339">
        <v>408</v>
      </c>
      <c r="AO75" s="410"/>
      <c r="AP75" s="339">
        <v>190</v>
      </c>
      <c r="AQ75" s="801"/>
      <c r="AR75" s="339">
        <v>95</v>
      </c>
      <c r="AS75" s="801"/>
      <c r="AT75" s="339">
        <v>61</v>
      </c>
      <c r="AU75" s="333"/>
      <c r="AV75" s="828">
        <v>363</v>
      </c>
      <c r="AW75" s="333"/>
      <c r="AX75" s="633"/>
      <c r="AY75" s="634"/>
      <c r="AZ75" s="92"/>
      <c r="BA75" s="93"/>
    </row>
    <row r="76" spans="1:53" ht="14.25" customHeight="1">
      <c r="A76" s="47"/>
      <c r="B76" s="32"/>
      <c r="C76" s="32"/>
      <c r="D76" s="104"/>
      <c r="E76" s="105"/>
      <c r="F76" s="104"/>
      <c r="G76" s="105"/>
      <c r="H76" s="104"/>
      <c r="I76" s="105"/>
      <c r="J76" s="104"/>
      <c r="K76" s="105"/>
      <c r="L76" s="104"/>
      <c r="M76" s="105"/>
      <c r="N76" s="104"/>
      <c r="O76" s="105"/>
      <c r="P76" s="104"/>
      <c r="Q76" s="105"/>
      <c r="R76" s="104"/>
      <c r="S76" s="105"/>
      <c r="T76" s="104"/>
      <c r="U76" s="105"/>
      <c r="V76" s="104"/>
      <c r="W76" s="105"/>
      <c r="X76" s="104"/>
      <c r="Y76" s="105"/>
      <c r="Z76" s="490"/>
      <c r="AA76" s="414"/>
      <c r="AB76" s="490"/>
      <c r="AC76" s="414"/>
      <c r="AD76" s="490"/>
      <c r="AE76" s="414"/>
      <c r="AF76" s="490"/>
      <c r="AG76" s="414"/>
      <c r="AH76" s="490"/>
      <c r="AI76" s="414"/>
      <c r="AJ76" s="490"/>
      <c r="AK76" s="414"/>
      <c r="AL76" s="753" t="s">
        <v>389</v>
      </c>
      <c r="AM76" s="414"/>
      <c r="AN76" s="490"/>
      <c r="AO76" s="414"/>
      <c r="AP76" s="779"/>
      <c r="AQ76" s="780"/>
      <c r="AR76" s="779"/>
      <c r="AS76" s="780"/>
      <c r="AT76" s="490"/>
      <c r="AU76" s="414"/>
      <c r="AV76" s="490"/>
      <c r="AW76" s="414"/>
      <c r="AX76" s="490"/>
      <c r="AY76" s="414"/>
      <c r="AZ76" s="104"/>
      <c r="BA76" s="105"/>
    </row>
    <row r="77" spans="1:53" s="53" customFormat="1" ht="14.25" customHeight="1">
      <c r="A77" s="14" t="s">
        <v>73</v>
      </c>
      <c r="B77" s="57"/>
      <c r="C77" s="51"/>
      <c r="D77" s="989" t="s">
        <v>33</v>
      </c>
      <c r="E77" s="990"/>
      <c r="F77" s="989" t="s">
        <v>33</v>
      </c>
      <c r="G77" s="990"/>
      <c r="H77" s="989" t="s">
        <v>33</v>
      </c>
      <c r="I77" s="990"/>
      <c r="J77" s="989" t="s">
        <v>33</v>
      </c>
      <c r="K77" s="990"/>
      <c r="L77" s="989" t="s">
        <v>33</v>
      </c>
      <c r="M77" s="990"/>
      <c r="N77" s="989" t="s">
        <v>33</v>
      </c>
      <c r="O77" s="990"/>
      <c r="P77" s="989" t="s">
        <v>33</v>
      </c>
      <c r="Q77" s="990"/>
      <c r="R77" s="989" t="s">
        <v>33</v>
      </c>
      <c r="S77" s="990"/>
      <c r="T77" s="984" t="s">
        <v>33</v>
      </c>
      <c r="U77" s="985"/>
      <c r="V77" s="984" t="s">
        <v>33</v>
      </c>
      <c r="W77" s="985"/>
      <c r="X77" s="984" t="s">
        <v>33</v>
      </c>
      <c r="Y77" s="986"/>
      <c r="Z77" s="987" t="s">
        <v>33</v>
      </c>
      <c r="AA77" s="988"/>
      <c r="AB77" s="987" t="s">
        <v>33</v>
      </c>
      <c r="AC77" s="988"/>
      <c r="AD77" s="987" t="s">
        <v>33</v>
      </c>
      <c r="AE77" s="988"/>
      <c r="AF77" s="984" t="s">
        <v>33</v>
      </c>
      <c r="AG77" s="987"/>
      <c r="AH77" s="984" t="s">
        <v>33</v>
      </c>
      <c r="AI77" s="987"/>
      <c r="AJ77" s="984" t="s">
        <v>33</v>
      </c>
      <c r="AK77" s="987"/>
      <c r="AL77" s="984" t="s">
        <v>33</v>
      </c>
      <c r="AM77" s="987"/>
      <c r="AN77" s="984" t="s">
        <v>33</v>
      </c>
      <c r="AO77" s="987"/>
      <c r="AP77" s="984" t="s">
        <v>33</v>
      </c>
      <c r="AQ77" s="987"/>
      <c r="AR77" s="984" t="s">
        <v>33</v>
      </c>
      <c r="AS77" s="987"/>
      <c r="AT77" s="984" t="s">
        <v>33</v>
      </c>
      <c r="AU77" s="1002"/>
      <c r="AV77" s="1027" t="s">
        <v>33</v>
      </c>
      <c r="AW77" s="1002"/>
      <c r="AX77" s="1022" t="s">
        <v>33</v>
      </c>
      <c r="AY77" s="1023"/>
      <c r="AZ77" s="991" t="s">
        <v>33</v>
      </c>
      <c r="BA77" s="990"/>
    </row>
    <row r="78" spans="1:53" s="32" customFormat="1">
      <c r="A78" s="715" t="s">
        <v>97</v>
      </c>
      <c r="B78" s="716"/>
      <c r="C78" s="663"/>
      <c r="D78" s="703">
        <v>15590</v>
      </c>
      <c r="E78" s="704"/>
      <c r="F78" s="703">
        <v>14549</v>
      </c>
      <c r="G78" s="704"/>
      <c r="H78" s="703">
        <v>14218</v>
      </c>
      <c r="I78" s="704"/>
      <c r="J78" s="703">
        <v>9851</v>
      </c>
      <c r="K78" s="704"/>
      <c r="L78" s="703">
        <v>9982</v>
      </c>
      <c r="M78" s="704"/>
      <c r="N78" s="703">
        <v>11074</v>
      </c>
      <c r="O78" s="704"/>
      <c r="P78" s="703">
        <v>13393</v>
      </c>
      <c r="Q78" s="704"/>
      <c r="R78" s="703">
        <v>25331</v>
      </c>
      <c r="S78" s="704"/>
      <c r="T78" s="703">
        <v>16936</v>
      </c>
      <c r="U78" s="705"/>
      <c r="V78" s="703">
        <v>15885</v>
      </c>
      <c r="W78" s="705"/>
      <c r="X78" s="703">
        <v>15650</v>
      </c>
      <c r="Y78" s="704"/>
      <c r="Z78" s="706">
        <v>14630</v>
      </c>
      <c r="AA78" s="704"/>
      <c r="AB78" s="706">
        <v>19552</v>
      </c>
      <c r="AC78" s="704"/>
      <c r="AD78" s="706">
        <v>19701</v>
      </c>
      <c r="AE78" s="704"/>
      <c r="AF78" s="706">
        <v>20691</v>
      </c>
      <c r="AG78" s="705"/>
      <c r="AH78" s="703">
        <v>17246</v>
      </c>
      <c r="AI78" s="705"/>
      <c r="AJ78" s="703">
        <v>21466</v>
      </c>
      <c r="AK78" s="705"/>
      <c r="AL78" s="703">
        <v>21481</v>
      </c>
      <c r="AM78" s="705"/>
      <c r="AN78" s="703">
        <v>23352</v>
      </c>
      <c r="AO78" s="705"/>
      <c r="AP78" s="703">
        <v>17624</v>
      </c>
      <c r="AQ78" s="705"/>
      <c r="AR78" s="703">
        <v>40176</v>
      </c>
      <c r="AS78" s="705"/>
      <c r="AT78" s="703">
        <v>36216</v>
      </c>
      <c r="AU78" s="707"/>
      <c r="AV78" s="809">
        <v>40488</v>
      </c>
      <c r="AW78" s="707"/>
      <c r="AX78" s="625"/>
      <c r="AY78" s="626"/>
      <c r="AZ78" s="706"/>
      <c r="BA78" s="704"/>
    </row>
    <row r="79" spans="1:53" s="32" customFormat="1">
      <c r="A79" s="714" t="s">
        <v>98</v>
      </c>
      <c r="B79" s="716"/>
      <c r="C79" s="663"/>
      <c r="D79" s="703">
        <v>-8052</v>
      </c>
      <c r="E79" s="704"/>
      <c r="F79" s="703">
        <v>-10123</v>
      </c>
      <c r="G79" s="704"/>
      <c r="H79" s="703">
        <v>-16622</v>
      </c>
      <c r="I79" s="704"/>
      <c r="J79" s="703">
        <v>-11884</v>
      </c>
      <c r="K79" s="704"/>
      <c r="L79" s="703">
        <v>-15637</v>
      </c>
      <c r="M79" s="704"/>
      <c r="N79" s="703">
        <v>-11905</v>
      </c>
      <c r="O79" s="704"/>
      <c r="P79" s="703">
        <v>-11833</v>
      </c>
      <c r="Q79" s="704"/>
      <c r="R79" s="703">
        <v>-11675</v>
      </c>
      <c r="S79" s="704"/>
      <c r="T79" s="703">
        <v>-23156</v>
      </c>
      <c r="U79" s="705"/>
      <c r="V79" s="703">
        <v>-22370</v>
      </c>
      <c r="W79" s="705"/>
      <c r="X79" s="703">
        <v>-14236</v>
      </c>
      <c r="Y79" s="704"/>
      <c r="Z79" s="706">
        <v>-12478</v>
      </c>
      <c r="AA79" s="704"/>
      <c r="AB79" s="706">
        <v>-16513</v>
      </c>
      <c r="AC79" s="704"/>
      <c r="AD79" s="706">
        <v>-23144</v>
      </c>
      <c r="AE79" s="704"/>
      <c r="AF79" s="706">
        <v>-20562</v>
      </c>
      <c r="AG79" s="705"/>
      <c r="AH79" s="703">
        <v>-7032</v>
      </c>
      <c r="AI79" s="705"/>
      <c r="AJ79" s="703">
        <v>-22270</v>
      </c>
      <c r="AK79" s="705"/>
      <c r="AL79" s="703">
        <v>-22219</v>
      </c>
      <c r="AM79" s="705"/>
      <c r="AN79" s="703">
        <v>-31786</v>
      </c>
      <c r="AO79" s="705"/>
      <c r="AP79" s="703">
        <v>-18022</v>
      </c>
      <c r="AQ79" s="705"/>
      <c r="AR79" s="703">
        <v>-14002</v>
      </c>
      <c r="AS79" s="705"/>
      <c r="AT79" s="703">
        <v>-29221</v>
      </c>
      <c r="AU79" s="707"/>
      <c r="AV79" s="809">
        <v>-14379</v>
      </c>
      <c r="AW79" s="707"/>
      <c r="AX79" s="625"/>
      <c r="AY79" s="626"/>
      <c r="AZ79" s="706"/>
      <c r="BA79" s="704"/>
    </row>
    <row r="80" spans="1:53">
      <c r="A80" s="667"/>
      <c r="B80" s="8" t="s">
        <v>151</v>
      </c>
      <c r="C80" s="35"/>
      <c r="D80" s="144">
        <v>-7327</v>
      </c>
      <c r="E80" s="87"/>
      <c r="F80" s="144">
        <v>-10063</v>
      </c>
      <c r="G80" s="87"/>
      <c r="H80" s="144">
        <v>-14604</v>
      </c>
      <c r="I80" s="87"/>
      <c r="J80" s="144">
        <v>-9895</v>
      </c>
      <c r="K80" s="87"/>
      <c r="L80" s="144">
        <v>-16129</v>
      </c>
      <c r="M80" s="87"/>
      <c r="N80" s="144">
        <v>-12387</v>
      </c>
      <c r="O80" s="87"/>
      <c r="P80" s="144">
        <v>-10416</v>
      </c>
      <c r="Q80" s="87"/>
      <c r="R80" s="144">
        <v>-14670</v>
      </c>
      <c r="S80" s="87"/>
      <c r="T80" s="237">
        <v>-24629</v>
      </c>
      <c r="U80" s="87"/>
      <c r="V80" s="237">
        <v>-23006</v>
      </c>
      <c r="W80" s="405"/>
      <c r="X80" s="237">
        <v>-5902</v>
      </c>
      <c r="Y80" s="427"/>
      <c r="Z80" s="483">
        <v>-11344</v>
      </c>
      <c r="AA80" s="427"/>
      <c r="AB80" s="483">
        <v>-13844</v>
      </c>
      <c r="AC80" s="427"/>
      <c r="AD80" s="483">
        <v>-24948</v>
      </c>
      <c r="AE80" s="427"/>
      <c r="AF80" s="483">
        <v>-23669</v>
      </c>
      <c r="AG80" s="405"/>
      <c r="AH80" s="237">
        <v>-9645</v>
      </c>
      <c r="AI80" s="405"/>
      <c r="AJ80" s="237">
        <v>-23130</v>
      </c>
      <c r="AK80" s="405"/>
      <c r="AL80" s="237">
        <v>-22760</v>
      </c>
      <c r="AM80" s="405"/>
      <c r="AN80" s="237">
        <v>-19634</v>
      </c>
      <c r="AO80" s="405"/>
      <c r="AP80" s="237">
        <v>-23440</v>
      </c>
      <c r="AQ80" s="405"/>
      <c r="AR80" s="237">
        <v>-20027</v>
      </c>
      <c r="AS80" s="405"/>
      <c r="AT80" s="237">
        <v>-35846</v>
      </c>
      <c r="AU80" s="336"/>
      <c r="AV80" s="831">
        <v>-18906</v>
      </c>
      <c r="AW80" s="336"/>
      <c r="AX80" s="644"/>
      <c r="AY80" s="628"/>
      <c r="AZ80" s="142"/>
      <c r="BA80" s="87"/>
    </row>
    <row r="81" spans="1:53">
      <c r="A81" s="667"/>
      <c r="B81" s="10" t="s">
        <v>152</v>
      </c>
      <c r="C81" s="37"/>
      <c r="D81" s="141">
        <v>-816</v>
      </c>
      <c r="E81" s="93"/>
      <c r="F81" s="141">
        <v>-677</v>
      </c>
      <c r="G81" s="93"/>
      <c r="H81" s="141">
        <v>-2272</v>
      </c>
      <c r="I81" s="93"/>
      <c r="J81" s="141">
        <v>-739</v>
      </c>
      <c r="K81" s="93"/>
      <c r="L81" s="141">
        <v>51</v>
      </c>
      <c r="M81" s="93"/>
      <c r="N81" s="141">
        <v>235</v>
      </c>
      <c r="O81" s="93"/>
      <c r="P81" s="141">
        <v>-1121</v>
      </c>
      <c r="Q81" s="93"/>
      <c r="R81" s="141">
        <v>2242</v>
      </c>
      <c r="S81" s="93"/>
      <c r="T81" s="236">
        <v>950</v>
      </c>
      <c r="U81" s="93"/>
      <c r="V81" s="236">
        <v>823</v>
      </c>
      <c r="W81" s="408"/>
      <c r="X81" s="236">
        <v>387</v>
      </c>
      <c r="Y81" s="430"/>
      <c r="Z81" s="407">
        <v>-1430</v>
      </c>
      <c r="AA81" s="430"/>
      <c r="AB81" s="407">
        <v>-651</v>
      </c>
      <c r="AC81" s="430"/>
      <c r="AD81" s="407">
        <v>2561</v>
      </c>
      <c r="AE81" s="430"/>
      <c r="AF81" s="407">
        <v>2982</v>
      </c>
      <c r="AG81" s="408"/>
      <c r="AH81" s="236">
        <v>2717</v>
      </c>
      <c r="AI81" s="408"/>
      <c r="AJ81" s="236">
        <v>14</v>
      </c>
      <c r="AK81" s="408"/>
      <c r="AL81" s="236">
        <v>331</v>
      </c>
      <c r="AM81" s="408"/>
      <c r="AN81" s="236">
        <v>-12725</v>
      </c>
      <c r="AO81" s="408"/>
      <c r="AP81" s="236">
        <v>5160</v>
      </c>
      <c r="AQ81" s="408"/>
      <c r="AR81" s="236">
        <v>6091</v>
      </c>
      <c r="AS81" s="408"/>
      <c r="AT81" s="236">
        <v>6515</v>
      </c>
      <c r="AU81" s="338"/>
      <c r="AV81" s="827">
        <v>2338</v>
      </c>
      <c r="AW81" s="338"/>
      <c r="AX81" s="631"/>
      <c r="AY81" s="634"/>
      <c r="AZ81" s="139"/>
      <c r="BA81" s="93"/>
    </row>
    <row r="82" spans="1:53" s="32" customFormat="1">
      <c r="A82" s="714" t="s">
        <v>99</v>
      </c>
      <c r="B82" s="716"/>
      <c r="C82" s="663"/>
      <c r="D82" s="703">
        <v>-3132</v>
      </c>
      <c r="E82" s="704"/>
      <c r="F82" s="703">
        <v>-1847</v>
      </c>
      <c r="G82" s="704"/>
      <c r="H82" s="703">
        <v>-12657</v>
      </c>
      <c r="I82" s="704"/>
      <c r="J82" s="703">
        <v>-2000</v>
      </c>
      <c r="K82" s="704"/>
      <c r="L82" s="703">
        <v>3178</v>
      </c>
      <c r="M82" s="704"/>
      <c r="N82" s="703">
        <v>-12659</v>
      </c>
      <c r="O82" s="704"/>
      <c r="P82" s="703">
        <v>11287</v>
      </c>
      <c r="Q82" s="704"/>
      <c r="R82" s="703">
        <v>-8398</v>
      </c>
      <c r="S82" s="704"/>
      <c r="T82" s="703">
        <v>8938</v>
      </c>
      <c r="U82" s="705"/>
      <c r="V82" s="703">
        <v>-6971</v>
      </c>
      <c r="W82" s="705"/>
      <c r="X82" s="703">
        <v>-4100</v>
      </c>
      <c r="Y82" s="704"/>
      <c r="Z82" s="706">
        <v>-6</v>
      </c>
      <c r="AA82" s="704"/>
      <c r="AB82" s="706">
        <v>1760</v>
      </c>
      <c r="AC82" s="704"/>
      <c r="AD82" s="706">
        <v>11634</v>
      </c>
      <c r="AE82" s="704"/>
      <c r="AF82" s="706">
        <v>1638</v>
      </c>
      <c r="AG82" s="705"/>
      <c r="AH82" s="703">
        <v>-7927</v>
      </c>
      <c r="AI82" s="705"/>
      <c r="AJ82" s="703">
        <v>-7819</v>
      </c>
      <c r="AK82" s="705"/>
      <c r="AL82" s="703">
        <v>3419</v>
      </c>
      <c r="AM82" s="705"/>
      <c r="AN82" s="703">
        <v>12066</v>
      </c>
      <c r="AO82" s="705"/>
      <c r="AP82" s="703">
        <v>-2359</v>
      </c>
      <c r="AQ82" s="705"/>
      <c r="AR82" s="703">
        <v>-5270</v>
      </c>
      <c r="AS82" s="705"/>
      <c r="AT82" s="703">
        <v>-16518</v>
      </c>
      <c r="AU82" s="707"/>
      <c r="AV82" s="809">
        <v>-17067</v>
      </c>
      <c r="AW82" s="707"/>
      <c r="AX82" s="625"/>
      <c r="AY82" s="626"/>
      <c r="AZ82" s="706"/>
      <c r="BA82" s="704"/>
    </row>
    <row r="83" spans="1:53">
      <c r="A83" s="667"/>
      <c r="B83" s="8" t="s">
        <v>100</v>
      </c>
      <c r="C83" s="35"/>
      <c r="D83" s="107">
        <v>-1785</v>
      </c>
      <c r="E83" s="87"/>
      <c r="F83" s="107">
        <v>-497</v>
      </c>
      <c r="G83" s="87"/>
      <c r="H83" s="107">
        <v>-1293</v>
      </c>
      <c r="I83" s="87"/>
      <c r="J83" s="107">
        <v>-626</v>
      </c>
      <c r="K83" s="87"/>
      <c r="L83" s="107">
        <v>-397</v>
      </c>
      <c r="M83" s="87"/>
      <c r="N83" s="144">
        <v>8812</v>
      </c>
      <c r="O83" s="87"/>
      <c r="P83" s="107">
        <v>-533</v>
      </c>
      <c r="Q83" s="87"/>
      <c r="R83" s="107">
        <v>-1033</v>
      </c>
      <c r="S83" s="87"/>
      <c r="T83" s="244">
        <v>-2892</v>
      </c>
      <c r="U83" s="87"/>
      <c r="V83" s="237">
        <v>5215</v>
      </c>
      <c r="W83" s="405"/>
      <c r="X83" s="237">
        <v>-1839</v>
      </c>
      <c r="Y83" s="427"/>
      <c r="Z83" s="483">
        <v>-2731</v>
      </c>
      <c r="AA83" s="427"/>
      <c r="AB83" s="483">
        <v>4180</v>
      </c>
      <c r="AC83" s="427"/>
      <c r="AD83" s="483">
        <v>4078</v>
      </c>
      <c r="AE83" s="427"/>
      <c r="AF83" s="483">
        <v>9086</v>
      </c>
      <c r="AG83" s="405"/>
      <c r="AH83" s="237">
        <v>1524</v>
      </c>
      <c r="AI83" s="405"/>
      <c r="AJ83" s="237">
        <v>-5325</v>
      </c>
      <c r="AK83" s="405"/>
      <c r="AL83" s="237">
        <v>-9671</v>
      </c>
      <c r="AM83" s="405"/>
      <c r="AN83" s="237">
        <v>21795</v>
      </c>
      <c r="AO83" s="405"/>
      <c r="AP83" s="237">
        <v>-5618</v>
      </c>
      <c r="AQ83" s="405"/>
      <c r="AR83" s="237">
        <v>16311</v>
      </c>
      <c r="AS83" s="405"/>
      <c r="AT83" s="237">
        <v>454</v>
      </c>
      <c r="AU83" s="336"/>
      <c r="AV83" s="237">
        <v>2203</v>
      </c>
      <c r="AW83" s="336"/>
      <c r="AX83" s="645"/>
      <c r="AY83" s="628"/>
      <c r="AZ83" s="106"/>
      <c r="BA83" s="87"/>
    </row>
    <row r="84" spans="1:53" s="136" customFormat="1">
      <c r="A84" s="701"/>
      <c r="B84" s="130" t="s">
        <v>101</v>
      </c>
      <c r="C84" s="131"/>
      <c r="D84" s="134" t="s">
        <v>102</v>
      </c>
      <c r="E84" s="133"/>
      <c r="F84" s="134" t="s">
        <v>102</v>
      </c>
      <c r="G84" s="133"/>
      <c r="H84" s="134">
        <v>-9905</v>
      </c>
      <c r="I84" s="133"/>
      <c r="J84" s="134" t="s">
        <v>102</v>
      </c>
      <c r="K84" s="133"/>
      <c r="L84" s="134">
        <v>5000</v>
      </c>
      <c r="M84" s="133"/>
      <c r="N84" s="134">
        <v>-19918</v>
      </c>
      <c r="O84" s="133"/>
      <c r="P84" s="134">
        <v>13708</v>
      </c>
      <c r="Q84" s="133"/>
      <c r="R84" s="134">
        <v>-5000</v>
      </c>
      <c r="S84" s="133"/>
      <c r="T84" s="238">
        <v>14000</v>
      </c>
      <c r="U84" s="87"/>
      <c r="V84" s="238">
        <v>-10000</v>
      </c>
      <c r="W84" s="413"/>
      <c r="X84" s="238" t="s">
        <v>102</v>
      </c>
      <c r="Y84" s="435"/>
      <c r="Z84" s="413">
        <v>5000</v>
      </c>
      <c r="AA84" s="435"/>
      <c r="AB84" s="413" t="s">
        <v>102</v>
      </c>
      <c r="AC84" s="435"/>
      <c r="AD84" s="413">
        <v>10000</v>
      </c>
      <c r="AE84" s="435"/>
      <c r="AF84" s="413">
        <v>-5000</v>
      </c>
      <c r="AG84" s="413"/>
      <c r="AH84" s="238">
        <v>-7000</v>
      </c>
      <c r="AI84" s="413"/>
      <c r="AJ84" s="238" t="s">
        <v>102</v>
      </c>
      <c r="AK84" s="413"/>
      <c r="AL84" s="238">
        <v>15899</v>
      </c>
      <c r="AM84" s="413"/>
      <c r="AN84" s="238">
        <v>-7000</v>
      </c>
      <c r="AO84" s="413"/>
      <c r="AP84" s="238">
        <v>14863</v>
      </c>
      <c r="AQ84" s="413"/>
      <c r="AR84" s="238">
        <v>-5000</v>
      </c>
      <c r="AS84" s="413"/>
      <c r="AT84" s="238">
        <v>-5000</v>
      </c>
      <c r="AU84" s="340"/>
      <c r="AV84" s="832" t="s">
        <v>102</v>
      </c>
      <c r="AW84" s="340"/>
      <c r="AX84" s="646"/>
      <c r="AY84" s="647"/>
      <c r="AZ84" s="132"/>
      <c r="BA84" s="133"/>
    </row>
    <row r="85" spans="1:53">
      <c r="A85" s="667"/>
      <c r="B85" s="10" t="s">
        <v>103</v>
      </c>
      <c r="C85" s="37"/>
      <c r="D85" s="109">
        <v>-1347</v>
      </c>
      <c r="E85" s="93"/>
      <c r="F85" s="109">
        <v>-1349</v>
      </c>
      <c r="G85" s="93"/>
      <c r="H85" s="109">
        <v>-1348</v>
      </c>
      <c r="I85" s="93"/>
      <c r="J85" s="109">
        <v>-1348</v>
      </c>
      <c r="K85" s="93"/>
      <c r="L85" s="109">
        <v>-1348</v>
      </c>
      <c r="M85" s="93"/>
      <c r="N85" s="109">
        <v>-1515</v>
      </c>
      <c r="O85" s="93"/>
      <c r="P85" s="109">
        <v>-1758</v>
      </c>
      <c r="Q85" s="93"/>
      <c r="R85" s="109">
        <v>-2284</v>
      </c>
      <c r="S85" s="93"/>
      <c r="T85" s="245">
        <v>-2104</v>
      </c>
      <c r="U85" s="93"/>
      <c r="V85" s="245">
        <v>-2103</v>
      </c>
      <c r="W85" s="408"/>
      <c r="X85" s="245">
        <v>-2104</v>
      </c>
      <c r="Y85" s="430"/>
      <c r="Z85" s="491">
        <v>-2104</v>
      </c>
      <c r="AA85" s="430"/>
      <c r="AB85" s="491">
        <v>-2105</v>
      </c>
      <c r="AC85" s="430"/>
      <c r="AD85" s="541">
        <v>-2104</v>
      </c>
      <c r="AE85" s="432"/>
      <c r="AF85" s="491">
        <v>-2104</v>
      </c>
      <c r="AG85" s="408"/>
      <c r="AH85" s="245">
        <v>-2103</v>
      </c>
      <c r="AI85" s="408"/>
      <c r="AJ85" s="245">
        <v>-2103</v>
      </c>
      <c r="AK85" s="408"/>
      <c r="AL85" s="245">
        <v>-2628</v>
      </c>
      <c r="AM85" s="408"/>
      <c r="AN85" s="245">
        <v>-2539</v>
      </c>
      <c r="AO85" s="408"/>
      <c r="AP85" s="245">
        <v>-5202</v>
      </c>
      <c r="AQ85" s="408"/>
      <c r="AR85" s="245">
        <v>-5128</v>
      </c>
      <c r="AS85" s="408"/>
      <c r="AT85" s="245">
        <v>-5643</v>
      </c>
      <c r="AU85" s="338"/>
      <c r="AV85" s="833">
        <v>-6592</v>
      </c>
      <c r="AW85" s="338"/>
      <c r="AX85" s="648"/>
      <c r="AY85" s="634"/>
      <c r="AZ85" s="108"/>
      <c r="BA85" s="93"/>
    </row>
    <row r="86" spans="1:53" s="32" customFormat="1">
      <c r="A86" s="715" t="s">
        <v>26</v>
      </c>
      <c r="B86" s="716"/>
      <c r="C86" s="663"/>
      <c r="D86" s="703">
        <v>50776</v>
      </c>
      <c r="E86" s="704"/>
      <c r="F86" s="703">
        <v>53371</v>
      </c>
      <c r="G86" s="704"/>
      <c r="H86" s="703">
        <v>38270</v>
      </c>
      <c r="I86" s="704"/>
      <c r="J86" s="703">
        <v>34228</v>
      </c>
      <c r="K86" s="704"/>
      <c r="L86" s="703">
        <v>31823</v>
      </c>
      <c r="M86" s="704"/>
      <c r="N86" s="703">
        <v>18360</v>
      </c>
      <c r="O86" s="704"/>
      <c r="P86" s="703">
        <v>31519</v>
      </c>
      <c r="Q86" s="704"/>
      <c r="R86" s="703">
        <v>36727</v>
      </c>
      <c r="S86" s="704"/>
      <c r="T86" s="703">
        <v>39642</v>
      </c>
      <c r="U86" s="705"/>
      <c r="V86" s="703">
        <v>28159</v>
      </c>
      <c r="W86" s="705"/>
      <c r="X86" s="703">
        <v>25349</v>
      </c>
      <c r="Y86" s="704"/>
      <c r="Z86" s="706">
        <v>27416</v>
      </c>
      <c r="AA86" s="704"/>
      <c r="AB86" s="706">
        <v>32461</v>
      </c>
      <c r="AC86" s="704"/>
      <c r="AD86" s="706">
        <v>41236</v>
      </c>
      <c r="AE86" s="704"/>
      <c r="AF86" s="706">
        <v>43276</v>
      </c>
      <c r="AG86" s="705"/>
      <c r="AH86" s="703">
        <v>45658</v>
      </c>
      <c r="AI86" s="705"/>
      <c r="AJ86" s="703">
        <v>36921</v>
      </c>
      <c r="AK86" s="705"/>
      <c r="AL86" s="703">
        <v>39580</v>
      </c>
      <c r="AM86" s="705"/>
      <c r="AN86" s="703">
        <v>42972</v>
      </c>
      <c r="AO86" s="705"/>
      <c r="AP86" s="703">
        <v>40541</v>
      </c>
      <c r="AQ86" s="705"/>
      <c r="AR86" s="703">
        <v>61367</v>
      </c>
      <c r="AS86" s="705"/>
      <c r="AT86" s="703">
        <v>52505</v>
      </c>
      <c r="AU86" s="707"/>
      <c r="AV86" s="809">
        <v>62297</v>
      </c>
      <c r="AW86" s="707"/>
      <c r="AX86" s="625"/>
      <c r="AY86" s="626"/>
      <c r="AZ86" s="706"/>
      <c r="BA86" s="704"/>
    </row>
    <row r="87" spans="1:53" ht="9.9" customHeight="1">
      <c r="A87" s="47"/>
      <c r="B87" s="46"/>
      <c r="C87" s="46"/>
      <c r="D87" s="110"/>
      <c r="E87" s="111"/>
      <c r="F87" s="110"/>
      <c r="G87" s="111"/>
      <c r="H87" s="110"/>
      <c r="I87" s="111"/>
      <c r="J87" s="110"/>
      <c r="K87" s="111"/>
      <c r="L87" s="149"/>
      <c r="M87" s="150"/>
      <c r="N87" s="110"/>
      <c r="O87" s="111"/>
      <c r="P87" s="110"/>
      <c r="Q87" s="111"/>
      <c r="R87" s="110"/>
      <c r="S87" s="111"/>
      <c r="T87" s="110"/>
      <c r="U87" s="111"/>
      <c r="V87" s="110"/>
      <c r="W87" s="111"/>
      <c r="X87" s="110"/>
      <c r="Y87" s="111"/>
      <c r="Z87" s="492"/>
      <c r="AA87" s="493"/>
      <c r="AB87" s="492"/>
      <c r="AC87" s="493"/>
      <c r="AD87" s="492"/>
      <c r="AE87" s="493"/>
      <c r="AF87" s="492"/>
      <c r="AG87" s="493"/>
      <c r="AH87" s="492"/>
      <c r="AI87" s="493"/>
      <c r="AJ87" s="492"/>
      <c r="AK87" s="493"/>
      <c r="AL87" s="492"/>
      <c r="AM87" s="493"/>
      <c r="AN87" s="492"/>
      <c r="AO87" s="493"/>
      <c r="AP87" s="781"/>
      <c r="AQ87" s="782"/>
      <c r="AR87" s="781"/>
      <c r="AS87" s="782"/>
      <c r="AT87" s="492"/>
      <c r="AU87" s="493"/>
      <c r="AV87" s="492"/>
      <c r="AW87" s="493"/>
      <c r="AX87" s="492"/>
      <c r="AY87" s="493"/>
      <c r="AZ87" s="110"/>
      <c r="BA87" s="111"/>
    </row>
    <row r="88" spans="1:53" s="48" customFormat="1" ht="54.9" customHeight="1">
      <c r="A88" s="3" t="s">
        <v>104</v>
      </c>
      <c r="B88" s="2"/>
      <c r="C88" s="2"/>
      <c r="D88" s="992" t="s">
        <v>316</v>
      </c>
      <c r="E88" s="993"/>
      <c r="F88" s="992" t="s">
        <v>106</v>
      </c>
      <c r="G88" s="993"/>
      <c r="H88" s="992" t="s">
        <v>317</v>
      </c>
      <c r="I88" s="993"/>
      <c r="J88" s="992" t="s">
        <v>318</v>
      </c>
      <c r="K88" s="993"/>
      <c r="L88" s="535"/>
      <c r="M88" s="537"/>
      <c r="N88" s="992" t="s">
        <v>312</v>
      </c>
      <c r="O88" s="993"/>
      <c r="P88" s="992" t="s">
        <v>313</v>
      </c>
      <c r="Q88" s="993"/>
      <c r="R88" s="992" t="s">
        <v>274</v>
      </c>
      <c r="S88" s="993"/>
      <c r="T88" s="997" t="s">
        <v>340</v>
      </c>
      <c r="U88" s="994"/>
      <c r="V88" s="997"/>
      <c r="W88" s="996"/>
      <c r="X88" s="997"/>
      <c r="Y88" s="999"/>
      <c r="Z88" s="994" t="s">
        <v>354</v>
      </c>
      <c r="AA88" s="995"/>
      <c r="AB88" s="994" t="s">
        <v>399</v>
      </c>
      <c r="AC88" s="995"/>
      <c r="AD88" s="994" t="s">
        <v>310</v>
      </c>
      <c r="AE88" s="995"/>
      <c r="AF88" s="994" t="s">
        <v>327</v>
      </c>
      <c r="AG88" s="996"/>
      <c r="AH88" s="997" t="s">
        <v>339</v>
      </c>
      <c r="AI88" s="998"/>
      <c r="AJ88" s="997" t="s">
        <v>352</v>
      </c>
      <c r="AK88" s="998"/>
      <c r="AL88" s="997" t="s">
        <v>364</v>
      </c>
      <c r="AM88" s="998"/>
      <c r="AN88" s="997" t="s">
        <v>390</v>
      </c>
      <c r="AO88" s="998"/>
      <c r="AP88" s="997" t="s">
        <v>400</v>
      </c>
      <c r="AQ88" s="998"/>
      <c r="AR88" s="997" t="s">
        <v>405</v>
      </c>
      <c r="AS88" s="998"/>
      <c r="AT88" s="1000" t="s">
        <v>486</v>
      </c>
      <c r="AU88" s="1006"/>
      <c r="AV88" s="1005" t="s">
        <v>498</v>
      </c>
      <c r="AW88" s="1006"/>
      <c r="AX88" s="649"/>
      <c r="AY88" s="650"/>
      <c r="AZ88" s="539"/>
      <c r="BA88" s="537"/>
    </row>
    <row r="89" spans="1:53" s="32" customFormat="1" ht="54.9" customHeight="1">
      <c r="A89" s="3" t="s">
        <v>110</v>
      </c>
      <c r="B89" s="2"/>
      <c r="C89" s="2"/>
      <c r="D89" s="992" t="s">
        <v>111</v>
      </c>
      <c r="E89" s="993"/>
      <c r="F89" s="992" t="s">
        <v>112</v>
      </c>
      <c r="G89" s="993"/>
      <c r="H89" s="992" t="s">
        <v>113</v>
      </c>
      <c r="I89" s="993"/>
      <c r="J89" s="535"/>
      <c r="K89" s="540"/>
      <c r="L89" s="992" t="s">
        <v>271</v>
      </c>
      <c r="M89" s="993"/>
      <c r="N89" s="992" t="s">
        <v>278</v>
      </c>
      <c r="O89" s="993"/>
      <c r="P89" s="997" t="s">
        <v>209</v>
      </c>
      <c r="Q89" s="999"/>
      <c r="R89" s="992"/>
      <c r="S89" s="993"/>
      <c r="T89" s="997"/>
      <c r="U89" s="994"/>
      <c r="V89" s="997" t="s">
        <v>114</v>
      </c>
      <c r="W89" s="994"/>
      <c r="X89" s="997"/>
      <c r="Y89" s="999"/>
      <c r="Z89" s="994"/>
      <c r="AA89" s="999"/>
      <c r="AB89" s="994" t="s">
        <v>277</v>
      </c>
      <c r="AC89" s="999"/>
      <c r="AD89" s="994" t="s">
        <v>401</v>
      </c>
      <c r="AE89" s="999"/>
      <c r="AF89" s="997" t="s">
        <v>329</v>
      </c>
      <c r="AG89" s="994"/>
      <c r="AH89" s="997"/>
      <c r="AI89" s="994"/>
      <c r="AJ89" s="997" t="s">
        <v>353</v>
      </c>
      <c r="AK89" s="994"/>
      <c r="AL89" s="997"/>
      <c r="AM89" s="994"/>
      <c r="AN89" s="997" t="s">
        <v>388</v>
      </c>
      <c r="AO89" s="994"/>
      <c r="AP89" s="997" t="s">
        <v>397</v>
      </c>
      <c r="AQ89" s="994"/>
      <c r="AR89" s="997" t="s">
        <v>406</v>
      </c>
      <c r="AS89" s="994"/>
      <c r="AT89" s="997" t="s">
        <v>487</v>
      </c>
      <c r="AU89" s="1007"/>
      <c r="AV89" s="1026"/>
      <c r="AW89" s="1007"/>
      <c r="AX89" s="1003"/>
      <c r="AY89" s="1004"/>
      <c r="AZ89" s="1009"/>
      <c r="BA89" s="993"/>
    </row>
    <row r="90" spans="1:53" s="32" customFormat="1">
      <c r="A90" s="3" t="s">
        <v>115</v>
      </c>
      <c r="B90" s="38"/>
      <c r="C90" s="38"/>
      <c r="D90" s="113">
        <v>682</v>
      </c>
      <c r="E90" s="50"/>
      <c r="F90" s="113">
        <v>725</v>
      </c>
      <c r="G90" s="50"/>
      <c r="H90" s="113">
        <v>729</v>
      </c>
      <c r="I90" s="50"/>
      <c r="J90" s="113">
        <v>769</v>
      </c>
      <c r="K90" s="50"/>
      <c r="L90" s="113">
        <v>748</v>
      </c>
      <c r="M90" s="50"/>
      <c r="N90" s="113">
        <v>752</v>
      </c>
      <c r="O90" s="50"/>
      <c r="P90" s="113">
        <v>753</v>
      </c>
      <c r="Q90" s="50"/>
      <c r="R90" s="113">
        <v>744</v>
      </c>
      <c r="S90" s="50"/>
      <c r="T90" s="246">
        <v>785</v>
      </c>
      <c r="U90" s="50"/>
      <c r="V90" s="246">
        <v>815</v>
      </c>
      <c r="W90" s="414"/>
      <c r="X90" s="246">
        <v>818</v>
      </c>
      <c r="Y90" s="436"/>
      <c r="Z90" s="494">
        <v>812</v>
      </c>
      <c r="AA90" s="436"/>
      <c r="AB90" s="494">
        <v>826</v>
      </c>
      <c r="AC90" s="436"/>
      <c r="AD90" s="494">
        <v>864</v>
      </c>
      <c r="AE90" s="436"/>
      <c r="AF90" s="494">
        <v>873</v>
      </c>
      <c r="AG90" s="414"/>
      <c r="AH90" s="246">
        <v>905</v>
      </c>
      <c r="AI90" s="414"/>
      <c r="AJ90" s="246">
        <v>916</v>
      </c>
      <c r="AK90" s="414"/>
      <c r="AL90" s="246">
        <v>922</v>
      </c>
      <c r="AM90" s="414"/>
      <c r="AN90" s="246">
        <v>961</v>
      </c>
      <c r="AO90" s="414"/>
      <c r="AP90" s="246">
        <v>971</v>
      </c>
      <c r="AQ90" s="414"/>
      <c r="AR90" s="246">
        <v>1012</v>
      </c>
      <c r="AS90" s="414"/>
      <c r="AT90" s="246">
        <v>1032</v>
      </c>
      <c r="AU90" s="342"/>
      <c r="AV90" s="834">
        <v>1048</v>
      </c>
      <c r="AW90" s="342"/>
      <c r="AX90" s="651"/>
      <c r="AY90" s="652"/>
      <c r="AZ90" s="112"/>
      <c r="BA90" s="50"/>
    </row>
    <row r="91" spans="1:53">
      <c r="A91" s="717" t="s">
        <v>116</v>
      </c>
      <c r="B91" s="721"/>
      <c r="C91" s="721"/>
      <c r="D91" s="722">
        <v>753</v>
      </c>
      <c r="E91" s="723"/>
      <c r="F91" s="722">
        <v>758</v>
      </c>
      <c r="G91" s="723"/>
      <c r="H91" s="722">
        <v>758</v>
      </c>
      <c r="I91" s="723"/>
      <c r="J91" s="722">
        <v>748</v>
      </c>
      <c r="K91" s="723"/>
      <c r="L91" s="722">
        <v>781</v>
      </c>
      <c r="M91" s="723"/>
      <c r="N91" s="722">
        <v>861</v>
      </c>
      <c r="O91" s="723"/>
      <c r="P91" s="722">
        <v>901</v>
      </c>
      <c r="Q91" s="723"/>
      <c r="R91" s="722">
        <v>916</v>
      </c>
      <c r="S91" s="723"/>
      <c r="T91" s="722">
        <v>917</v>
      </c>
      <c r="U91" s="724"/>
      <c r="V91" s="722">
        <v>940</v>
      </c>
      <c r="W91" s="724"/>
      <c r="X91" s="722">
        <v>988</v>
      </c>
      <c r="Y91" s="723"/>
      <c r="Z91" s="725">
        <v>983</v>
      </c>
      <c r="AA91" s="723"/>
      <c r="AB91" s="725">
        <v>985</v>
      </c>
      <c r="AC91" s="723"/>
      <c r="AD91" s="725">
        <v>1007</v>
      </c>
      <c r="AE91" s="723"/>
      <c r="AF91" s="725">
        <v>1043</v>
      </c>
      <c r="AG91" s="724"/>
      <c r="AH91" s="722">
        <v>1047</v>
      </c>
      <c r="AI91" s="724"/>
      <c r="AJ91" s="722">
        <v>1033</v>
      </c>
      <c r="AK91" s="724"/>
      <c r="AL91" s="722">
        <v>1017</v>
      </c>
      <c r="AM91" s="724"/>
      <c r="AN91" s="722">
        <v>1067</v>
      </c>
      <c r="AO91" s="724"/>
      <c r="AP91" s="722">
        <v>1103</v>
      </c>
      <c r="AQ91" s="724"/>
      <c r="AR91" s="722">
        <v>1171</v>
      </c>
      <c r="AS91" s="724"/>
      <c r="AT91" s="722">
        <v>1176</v>
      </c>
      <c r="AU91" s="726"/>
      <c r="AV91" s="835">
        <v>1164</v>
      </c>
      <c r="AW91" s="726"/>
      <c r="AX91" s="653"/>
      <c r="AY91" s="654"/>
      <c r="AZ91" s="725"/>
      <c r="BA91" s="723"/>
    </row>
    <row r="92" spans="1:53" s="32" customFormat="1">
      <c r="A92" s="670"/>
      <c r="B92" s="2" t="s">
        <v>175</v>
      </c>
      <c r="C92" s="38"/>
      <c r="D92" s="115">
        <v>606</v>
      </c>
      <c r="E92" s="50"/>
      <c r="F92" s="115">
        <v>610</v>
      </c>
      <c r="G92" s="50"/>
      <c r="H92" s="115">
        <v>610</v>
      </c>
      <c r="I92" s="50"/>
      <c r="J92" s="115">
        <v>598</v>
      </c>
      <c r="K92" s="50"/>
      <c r="L92" s="115">
        <v>629</v>
      </c>
      <c r="M92" s="50"/>
      <c r="N92" s="115">
        <v>701</v>
      </c>
      <c r="O92" s="50"/>
      <c r="P92" s="115">
        <v>735</v>
      </c>
      <c r="Q92" s="50"/>
      <c r="R92" s="115">
        <v>728</v>
      </c>
      <c r="S92" s="50"/>
      <c r="T92" s="247">
        <v>730</v>
      </c>
      <c r="U92" s="50"/>
      <c r="V92" s="247">
        <v>744</v>
      </c>
      <c r="W92" s="414"/>
      <c r="X92" s="247">
        <v>766</v>
      </c>
      <c r="Y92" s="436"/>
      <c r="Z92" s="495">
        <v>762</v>
      </c>
      <c r="AA92" s="436"/>
      <c r="AB92" s="495">
        <v>738</v>
      </c>
      <c r="AC92" s="436"/>
      <c r="AD92" s="495">
        <v>761</v>
      </c>
      <c r="AE92" s="436"/>
      <c r="AF92" s="495">
        <v>793</v>
      </c>
      <c r="AG92" s="414"/>
      <c r="AH92" s="247">
        <v>790</v>
      </c>
      <c r="AI92" s="414"/>
      <c r="AJ92" s="247">
        <v>778</v>
      </c>
      <c r="AK92" s="414"/>
      <c r="AL92" s="247">
        <v>767</v>
      </c>
      <c r="AM92" s="414"/>
      <c r="AN92" s="247">
        <v>818</v>
      </c>
      <c r="AO92" s="414"/>
      <c r="AP92" s="247">
        <v>843</v>
      </c>
      <c r="AQ92" s="414"/>
      <c r="AR92" s="247">
        <v>887</v>
      </c>
      <c r="AS92" s="414"/>
      <c r="AT92" s="247">
        <v>899</v>
      </c>
      <c r="AU92" s="342"/>
      <c r="AV92" s="836">
        <v>895</v>
      </c>
      <c r="AW92" s="342"/>
      <c r="AX92" s="655"/>
      <c r="AY92" s="652"/>
      <c r="AZ92" s="114"/>
      <c r="BA92" s="50"/>
    </row>
    <row r="93" spans="1:53" s="59" customFormat="1">
      <c r="A93" s="718" t="s">
        <v>78</v>
      </c>
      <c r="B93" s="727"/>
      <c r="C93" s="727"/>
      <c r="D93" s="728">
        <v>2819</v>
      </c>
      <c r="E93" s="729"/>
      <c r="F93" s="728">
        <v>2791</v>
      </c>
      <c r="G93" s="729"/>
      <c r="H93" s="728">
        <v>2692</v>
      </c>
      <c r="I93" s="729"/>
      <c r="J93" s="728">
        <v>2593</v>
      </c>
      <c r="K93" s="729"/>
      <c r="L93" s="728">
        <v>2556</v>
      </c>
      <c r="M93" s="729"/>
      <c r="N93" s="728">
        <v>2463</v>
      </c>
      <c r="O93" s="729"/>
      <c r="P93" s="728">
        <v>2596</v>
      </c>
      <c r="Q93" s="729"/>
      <c r="R93" s="728">
        <v>2599</v>
      </c>
      <c r="S93" s="729"/>
      <c r="T93" s="728">
        <v>2713</v>
      </c>
      <c r="U93" s="730"/>
      <c r="V93" s="728">
        <v>3303</v>
      </c>
      <c r="W93" s="730"/>
      <c r="X93" s="728">
        <v>4283</v>
      </c>
      <c r="Y93" s="729"/>
      <c r="Z93" s="730">
        <v>4386</v>
      </c>
      <c r="AA93" s="729"/>
      <c r="AB93" s="730">
        <v>4471</v>
      </c>
      <c r="AC93" s="729"/>
      <c r="AD93" s="730">
        <v>4441</v>
      </c>
      <c r="AE93" s="729"/>
      <c r="AF93" s="730">
        <v>4452</v>
      </c>
      <c r="AG93" s="730"/>
      <c r="AH93" s="728">
        <v>4499</v>
      </c>
      <c r="AI93" s="730"/>
      <c r="AJ93" s="728">
        <v>4419</v>
      </c>
      <c r="AK93" s="730"/>
      <c r="AL93" s="728">
        <v>4463</v>
      </c>
      <c r="AM93" s="730"/>
      <c r="AN93" s="728">
        <v>4466</v>
      </c>
      <c r="AO93" s="730"/>
      <c r="AP93" s="728">
        <v>4625</v>
      </c>
      <c r="AQ93" s="804"/>
      <c r="AR93" s="728">
        <v>4598</v>
      </c>
      <c r="AS93" s="804"/>
      <c r="AT93" s="728">
        <v>4732</v>
      </c>
      <c r="AU93" s="731"/>
      <c r="AV93" s="837">
        <v>4708</v>
      </c>
      <c r="AW93" s="731"/>
      <c r="AX93" s="656"/>
      <c r="AY93" s="657"/>
      <c r="AZ93" s="730"/>
      <c r="BA93" s="729"/>
    </row>
    <row r="94" spans="1:53" s="62" customFormat="1">
      <c r="A94" s="719"/>
      <c r="B94" s="60" t="s">
        <v>29</v>
      </c>
      <c r="C94" s="61"/>
      <c r="D94" s="119">
        <v>2285</v>
      </c>
      <c r="E94" s="118"/>
      <c r="F94" s="119">
        <v>2224</v>
      </c>
      <c r="G94" s="118"/>
      <c r="H94" s="119">
        <v>2126</v>
      </c>
      <c r="I94" s="118"/>
      <c r="J94" s="119">
        <v>2051</v>
      </c>
      <c r="K94" s="118"/>
      <c r="L94" s="119">
        <v>2009</v>
      </c>
      <c r="M94" s="118"/>
      <c r="N94" s="119">
        <v>1949</v>
      </c>
      <c r="O94" s="118"/>
      <c r="P94" s="119">
        <v>2093</v>
      </c>
      <c r="Q94" s="118"/>
      <c r="R94" s="119">
        <v>2074</v>
      </c>
      <c r="S94" s="118"/>
      <c r="T94" s="248">
        <v>2189</v>
      </c>
      <c r="U94" s="118"/>
      <c r="V94" s="248">
        <v>2803</v>
      </c>
      <c r="W94" s="415"/>
      <c r="X94" s="248">
        <v>3820</v>
      </c>
      <c r="Y94" s="437"/>
      <c r="Z94" s="415">
        <v>3928</v>
      </c>
      <c r="AA94" s="437"/>
      <c r="AB94" s="415">
        <v>4026</v>
      </c>
      <c r="AC94" s="437"/>
      <c r="AD94" s="415">
        <v>4013</v>
      </c>
      <c r="AE94" s="437"/>
      <c r="AF94" s="415">
        <v>4050</v>
      </c>
      <c r="AG94" s="415"/>
      <c r="AH94" s="248">
        <v>4120</v>
      </c>
      <c r="AI94" s="415"/>
      <c r="AJ94" s="248">
        <v>4048</v>
      </c>
      <c r="AK94" s="415"/>
      <c r="AL94" s="248">
        <v>4096</v>
      </c>
      <c r="AM94" s="415"/>
      <c r="AN94" s="248">
        <v>4106</v>
      </c>
      <c r="AO94" s="415"/>
      <c r="AP94" s="248">
        <v>4255</v>
      </c>
      <c r="AQ94" s="805"/>
      <c r="AR94" s="248">
        <v>4229</v>
      </c>
      <c r="AS94" s="805"/>
      <c r="AT94" s="248">
        <v>4362</v>
      </c>
      <c r="AU94" s="341"/>
      <c r="AV94" s="838">
        <v>4353</v>
      </c>
      <c r="AW94" s="341"/>
      <c r="AX94" s="658"/>
      <c r="AY94" s="659"/>
      <c r="AZ94" s="117"/>
      <c r="BA94" s="118"/>
    </row>
    <row r="95" spans="1:53" s="62" customFormat="1">
      <c r="A95" s="719"/>
      <c r="B95" s="60" t="s">
        <v>35</v>
      </c>
      <c r="C95" s="61"/>
      <c r="D95" s="119">
        <v>474</v>
      </c>
      <c r="E95" s="118"/>
      <c r="F95" s="119">
        <v>502</v>
      </c>
      <c r="G95" s="118"/>
      <c r="H95" s="119">
        <v>502</v>
      </c>
      <c r="I95" s="118"/>
      <c r="J95" s="119">
        <v>482</v>
      </c>
      <c r="K95" s="118"/>
      <c r="L95" s="119">
        <v>482</v>
      </c>
      <c r="M95" s="118"/>
      <c r="N95" s="119">
        <v>446</v>
      </c>
      <c r="O95" s="118"/>
      <c r="P95" s="119">
        <v>434</v>
      </c>
      <c r="Q95" s="118"/>
      <c r="R95" s="119">
        <v>451</v>
      </c>
      <c r="S95" s="118"/>
      <c r="T95" s="248">
        <v>450</v>
      </c>
      <c r="U95" s="118"/>
      <c r="V95" s="248">
        <v>429</v>
      </c>
      <c r="W95" s="415"/>
      <c r="X95" s="248">
        <v>396</v>
      </c>
      <c r="Y95" s="437"/>
      <c r="Z95" s="415">
        <v>387</v>
      </c>
      <c r="AA95" s="437"/>
      <c r="AB95" s="415">
        <v>372</v>
      </c>
      <c r="AC95" s="437"/>
      <c r="AD95" s="415">
        <v>354</v>
      </c>
      <c r="AE95" s="437"/>
      <c r="AF95" s="415">
        <v>329</v>
      </c>
      <c r="AG95" s="415"/>
      <c r="AH95" s="248">
        <v>308</v>
      </c>
      <c r="AI95" s="415"/>
      <c r="AJ95" s="248">
        <v>298</v>
      </c>
      <c r="AK95" s="415"/>
      <c r="AL95" s="248">
        <v>295</v>
      </c>
      <c r="AM95" s="415"/>
      <c r="AN95" s="248">
        <v>286</v>
      </c>
      <c r="AO95" s="415"/>
      <c r="AP95" s="248">
        <v>297</v>
      </c>
      <c r="AQ95" s="805"/>
      <c r="AR95" s="248">
        <v>288</v>
      </c>
      <c r="AS95" s="805"/>
      <c r="AT95" s="248">
        <v>290</v>
      </c>
      <c r="AU95" s="341"/>
      <c r="AV95" s="838">
        <v>264</v>
      </c>
      <c r="AW95" s="341"/>
      <c r="AX95" s="658"/>
      <c r="AY95" s="659"/>
      <c r="AZ95" s="117"/>
      <c r="BA95" s="118"/>
    </row>
    <row r="96" spans="1:53" s="62" customFormat="1">
      <c r="A96" s="720"/>
      <c r="B96" s="60" t="s">
        <v>36</v>
      </c>
      <c r="C96" s="61"/>
      <c r="D96" s="119">
        <v>60</v>
      </c>
      <c r="E96" s="118"/>
      <c r="F96" s="119">
        <v>65</v>
      </c>
      <c r="G96" s="118"/>
      <c r="H96" s="119">
        <v>64</v>
      </c>
      <c r="I96" s="118"/>
      <c r="J96" s="119">
        <v>60</v>
      </c>
      <c r="K96" s="118"/>
      <c r="L96" s="119">
        <v>65</v>
      </c>
      <c r="M96" s="118"/>
      <c r="N96" s="119">
        <v>68</v>
      </c>
      <c r="O96" s="118"/>
      <c r="P96" s="119">
        <v>69</v>
      </c>
      <c r="Q96" s="118"/>
      <c r="R96" s="119">
        <v>74</v>
      </c>
      <c r="S96" s="118"/>
      <c r="T96" s="248">
        <v>74</v>
      </c>
      <c r="U96" s="118"/>
      <c r="V96" s="248">
        <v>71</v>
      </c>
      <c r="W96" s="415"/>
      <c r="X96" s="248">
        <v>67</v>
      </c>
      <c r="Y96" s="437"/>
      <c r="Z96" s="415">
        <v>71</v>
      </c>
      <c r="AA96" s="437"/>
      <c r="AB96" s="415">
        <v>73</v>
      </c>
      <c r="AC96" s="437"/>
      <c r="AD96" s="415">
        <f>AD93-AD94-AD95</f>
        <v>74</v>
      </c>
      <c r="AE96" s="437"/>
      <c r="AF96" s="415">
        <f>AF93-AF94-AF95</f>
        <v>73</v>
      </c>
      <c r="AG96" s="415"/>
      <c r="AH96" s="248">
        <f>AH93-AH94-AH95</f>
        <v>71</v>
      </c>
      <c r="AI96" s="415"/>
      <c r="AJ96" s="248">
        <f>AJ93-AJ94-AJ95</f>
        <v>73</v>
      </c>
      <c r="AK96" s="415"/>
      <c r="AL96" s="248">
        <f>AL93-AL94-AL95</f>
        <v>72</v>
      </c>
      <c r="AM96" s="415"/>
      <c r="AN96" s="248">
        <v>74</v>
      </c>
      <c r="AO96" s="415"/>
      <c r="AP96" s="248">
        <v>73</v>
      </c>
      <c r="AQ96" s="805"/>
      <c r="AR96" s="248">
        <v>81</v>
      </c>
      <c r="AS96" s="805"/>
      <c r="AT96" s="248">
        <v>80</v>
      </c>
      <c r="AU96" s="341"/>
      <c r="AV96" s="838">
        <v>91</v>
      </c>
      <c r="AW96" s="341"/>
      <c r="AX96" s="658"/>
      <c r="AY96" s="659"/>
      <c r="AZ96" s="117"/>
      <c r="BA96" s="118"/>
    </row>
  </sheetData>
  <mergeCells count="228"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D5:AE5"/>
    <mergeCell ref="AF5:AG5"/>
    <mergeCell ref="AZ4:BA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T6:U6"/>
    <mergeCell ref="V6:W6"/>
    <mergeCell ref="X6:Y6"/>
    <mergeCell ref="Z6:AA6"/>
    <mergeCell ref="AT5:AU5"/>
    <mergeCell ref="AV5:AW5"/>
    <mergeCell ref="AX5:AY5"/>
    <mergeCell ref="AZ5:BA5"/>
    <mergeCell ref="D6:E6"/>
    <mergeCell ref="F6:G6"/>
    <mergeCell ref="H6:I6"/>
    <mergeCell ref="J6:K6"/>
    <mergeCell ref="L6:M6"/>
    <mergeCell ref="N6:O6"/>
    <mergeCell ref="AH5:AI5"/>
    <mergeCell ref="AJ5:AK5"/>
    <mergeCell ref="AL5:AM5"/>
    <mergeCell ref="AN5:AO5"/>
    <mergeCell ref="AP5:AQ5"/>
    <mergeCell ref="AR5:AS5"/>
    <mergeCell ref="V5:W5"/>
    <mergeCell ref="X5:Y5"/>
    <mergeCell ref="Z5:AA5"/>
    <mergeCell ref="AB5:AC5"/>
    <mergeCell ref="AZ6:BA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AN6:AO6"/>
    <mergeCell ref="AP6:AQ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  <mergeCell ref="P6:Q6"/>
    <mergeCell ref="R6:S6"/>
    <mergeCell ref="AT7:AU7"/>
    <mergeCell ref="AV7:AW7"/>
    <mergeCell ref="AX7:AY7"/>
    <mergeCell ref="AZ7:BA7"/>
    <mergeCell ref="D8:E8"/>
    <mergeCell ref="F8:G8"/>
    <mergeCell ref="H8:I8"/>
    <mergeCell ref="J8:K8"/>
    <mergeCell ref="L8:M8"/>
    <mergeCell ref="N8:O8"/>
    <mergeCell ref="AH7:AI7"/>
    <mergeCell ref="AJ7:AK7"/>
    <mergeCell ref="AL7:AM7"/>
    <mergeCell ref="AN7:AO7"/>
    <mergeCell ref="AP7:AQ7"/>
    <mergeCell ref="AR7:AS7"/>
    <mergeCell ref="V7:W7"/>
    <mergeCell ref="X7:Y7"/>
    <mergeCell ref="Z7:AA7"/>
    <mergeCell ref="AB7:AC7"/>
    <mergeCell ref="AD7:AE7"/>
    <mergeCell ref="AF7:AG7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Z8:BA8"/>
    <mergeCell ref="AL42:AM42"/>
    <mergeCell ref="AN42:AO42"/>
    <mergeCell ref="AP42:AQ42"/>
    <mergeCell ref="AR42:AS42"/>
    <mergeCell ref="AT42:AU42"/>
    <mergeCell ref="AV42:AW42"/>
    <mergeCell ref="AN8:AO8"/>
    <mergeCell ref="AP8:AQ8"/>
    <mergeCell ref="AR8:AS8"/>
    <mergeCell ref="AT8:AU8"/>
    <mergeCell ref="AV8:AW8"/>
    <mergeCell ref="AX8:AY8"/>
    <mergeCell ref="AX42:AY42"/>
    <mergeCell ref="T47:U47"/>
    <mergeCell ref="V47:W47"/>
    <mergeCell ref="X47:Y47"/>
    <mergeCell ref="Z47:AA47"/>
    <mergeCell ref="D47:E47"/>
    <mergeCell ref="F47:G47"/>
    <mergeCell ref="H47:I47"/>
    <mergeCell ref="J47:K47"/>
    <mergeCell ref="L47:M47"/>
    <mergeCell ref="N47:O47"/>
    <mergeCell ref="AZ47:BA4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AN47:AO47"/>
    <mergeCell ref="AP47:AQ47"/>
    <mergeCell ref="AR47:AS47"/>
    <mergeCell ref="AT47:AU47"/>
    <mergeCell ref="AV47:AW47"/>
    <mergeCell ref="AX47:AY47"/>
    <mergeCell ref="AB47:AC47"/>
    <mergeCell ref="AD47:AE47"/>
    <mergeCell ref="AF47:AG47"/>
    <mergeCell ref="AH47:AI47"/>
    <mergeCell ref="AJ47:AK47"/>
    <mergeCell ref="AL47:AM47"/>
    <mergeCell ref="P47:Q47"/>
    <mergeCell ref="R47:S47"/>
    <mergeCell ref="AT77:AU77"/>
    <mergeCell ref="AV77:AW77"/>
    <mergeCell ref="AX77:AY77"/>
    <mergeCell ref="AZ77:BA77"/>
    <mergeCell ref="D88:E88"/>
    <mergeCell ref="F88:G88"/>
    <mergeCell ref="H88:I88"/>
    <mergeCell ref="J88:K88"/>
    <mergeCell ref="N88:O88"/>
    <mergeCell ref="P88:Q88"/>
    <mergeCell ref="AH77:AI77"/>
    <mergeCell ref="AJ77:AK77"/>
    <mergeCell ref="AL77:AM77"/>
    <mergeCell ref="AN77:AO77"/>
    <mergeCell ref="AP77:AQ77"/>
    <mergeCell ref="AR77:AS77"/>
    <mergeCell ref="V77:W77"/>
    <mergeCell ref="X77:Y77"/>
    <mergeCell ref="Z77:AA77"/>
    <mergeCell ref="AB77:AC77"/>
    <mergeCell ref="AD77:AE77"/>
    <mergeCell ref="AF77:AG77"/>
    <mergeCell ref="AV88:AW88"/>
    <mergeCell ref="AJ88:AK88"/>
    <mergeCell ref="D89:E89"/>
    <mergeCell ref="F89:G89"/>
    <mergeCell ref="H89:I89"/>
    <mergeCell ref="L89:M89"/>
    <mergeCell ref="N89:O89"/>
    <mergeCell ref="P89:Q89"/>
    <mergeCell ref="AD88:AE88"/>
    <mergeCell ref="AF88:AG88"/>
    <mergeCell ref="AH88:AI88"/>
    <mergeCell ref="AL88:AM88"/>
    <mergeCell ref="AN88:AO88"/>
    <mergeCell ref="R88:S88"/>
    <mergeCell ref="T88:U88"/>
    <mergeCell ref="V88:W88"/>
    <mergeCell ref="X88:Y88"/>
    <mergeCell ref="Z88:AA88"/>
    <mergeCell ref="AB88:AC88"/>
    <mergeCell ref="R89:S89"/>
    <mergeCell ref="T89:U89"/>
    <mergeCell ref="V89:W89"/>
    <mergeCell ref="X89:Y89"/>
    <mergeCell ref="Z89:AA89"/>
    <mergeCell ref="AB89:AC89"/>
    <mergeCell ref="AD89:AE89"/>
    <mergeCell ref="AF89:AG89"/>
    <mergeCell ref="AH89:AI89"/>
    <mergeCell ref="AJ89:AK89"/>
    <mergeCell ref="AL89:AM89"/>
    <mergeCell ref="AN89:AO89"/>
    <mergeCell ref="AP88:AQ88"/>
    <mergeCell ref="AR88:AS88"/>
    <mergeCell ref="AT88:AU88"/>
    <mergeCell ref="AP89:AQ89"/>
    <mergeCell ref="AR89:AS89"/>
    <mergeCell ref="AT89:AU89"/>
    <mergeCell ref="AV89:AW89"/>
    <mergeCell ref="AX89:AY89"/>
    <mergeCell ref="AZ89:BA89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67606-6FB2-435D-8943-69722E067EC8}">
  <dimension ref="A1:BA96"/>
  <sheetViews>
    <sheetView view="pageBreakPreview" zoomScale="80" zoomScaleNormal="75" zoomScaleSheetLayoutView="80" workbookViewId="0">
      <pane xSplit="5" ySplit="10" topLeftCell="AF11" activePane="bottomRight" state="frozen"/>
      <selection pane="topRight" activeCell="F1" sqref="F1"/>
      <selection pane="bottomLeft" activeCell="A11" sqref="A11"/>
      <selection pane="bottomRight"/>
    </sheetView>
  </sheetViews>
  <sheetFormatPr defaultColWidth="8.8984375" defaultRowHeight="13.8" outlineLevelRow="1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hidden="1" customWidth="1"/>
    <col min="25" max="25" width="8.3984375" hidden="1" customWidth="1"/>
    <col min="26" max="26" width="12.69921875" hidden="1" customWidth="1"/>
    <col min="27" max="27" width="8.3984375" hidden="1" customWidth="1"/>
    <col min="28" max="28" width="12.69921875" hidden="1" customWidth="1"/>
    <col min="29" max="29" width="8.3984375" hidden="1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69921875" style="785" customWidth="1"/>
    <col min="45" max="45" width="8.3984375" style="785" customWidth="1"/>
    <col min="46" max="46" width="12.796875" style="806" customWidth="1"/>
    <col min="47" max="47" width="8.3984375" style="530" bestFit="1" customWidth="1"/>
    <col min="48" max="48" width="12.796875" style="806" customWidth="1"/>
    <col min="49" max="49" width="8.3984375" style="530" bestFit="1" customWidth="1"/>
    <col min="50" max="50" width="12.796875" style="786" customWidth="1"/>
    <col min="51" max="51" width="8.3984375" style="53" bestFit="1" customWidth="1"/>
    <col min="52" max="52" width="12.796875" style="53" customWidth="1"/>
    <col min="53" max="53" width="8.3984375" style="53" bestFit="1" customWidth="1"/>
    <col min="54" max="16384" width="8.8984375" style="18"/>
  </cols>
  <sheetData>
    <row r="1" spans="1:53" s="19" customFormat="1" ht="19.8">
      <c r="A1" s="1" t="s">
        <v>496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  <c r="AA1" s="880"/>
      <c r="AB1" s="881"/>
      <c r="AC1" s="881"/>
      <c r="AD1" s="881"/>
      <c r="AE1" s="881"/>
      <c r="AF1" s="881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62"/>
      <c r="AS1" s="762"/>
      <c r="AT1" s="806"/>
      <c r="AU1" s="530"/>
      <c r="AV1" s="806"/>
      <c r="AW1" s="530"/>
      <c r="AX1" s="786"/>
      <c r="AY1" s="53"/>
      <c r="AZ1" s="53"/>
      <c r="BA1" s="53"/>
    </row>
    <row r="2" spans="1:53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62"/>
      <c r="AS2" s="762"/>
      <c r="AT2" s="806"/>
      <c r="AU2" s="530"/>
      <c r="AV2" s="806"/>
      <c r="AW2" s="530"/>
      <c r="AX2" s="786"/>
      <c r="AY2" s="53"/>
      <c r="AZ2" s="53"/>
      <c r="BA2" s="53"/>
    </row>
    <row r="3" spans="1:53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62"/>
      <c r="AS3" s="762"/>
      <c r="AT3" s="806"/>
      <c r="AU3" s="530"/>
      <c r="AV3" s="806"/>
      <c r="AW3" s="530"/>
      <c r="AX3" s="786"/>
      <c r="AY3" s="53"/>
      <c r="AZ3" s="53"/>
      <c r="BA3" s="53"/>
    </row>
    <row r="4" spans="1:53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54"/>
      <c r="AP4" s="953" t="s">
        <v>394</v>
      </c>
      <c r="AQ4" s="954"/>
      <c r="AR4" s="953" t="s">
        <v>403</v>
      </c>
      <c r="AS4" s="954"/>
      <c r="AT4" s="953" t="s">
        <v>489</v>
      </c>
      <c r="AU4" s="969"/>
      <c r="AV4" s="953" t="s">
        <v>490</v>
      </c>
      <c r="AW4" s="969"/>
      <c r="AX4" s="1012" t="s">
        <v>494</v>
      </c>
      <c r="AY4" s="1013"/>
      <c r="AZ4" s="953" t="s">
        <v>491</v>
      </c>
      <c r="BA4" s="964"/>
    </row>
    <row r="5" spans="1:53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958"/>
      <c r="AP5" s="957" t="s">
        <v>367</v>
      </c>
      <c r="AQ5" s="958"/>
      <c r="AR5" s="957" t="s">
        <v>393</v>
      </c>
      <c r="AS5" s="958"/>
      <c r="AT5" s="957" t="s">
        <v>380</v>
      </c>
      <c r="AU5" s="1010"/>
      <c r="AV5" s="957" t="s">
        <v>485</v>
      </c>
      <c r="AW5" s="1010"/>
      <c r="AX5" s="1014" t="s">
        <v>495</v>
      </c>
      <c r="AY5" s="1015"/>
      <c r="AZ5" s="957" t="s">
        <v>484</v>
      </c>
      <c r="BA5" s="959"/>
    </row>
    <row r="6" spans="1:53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963"/>
      <c r="AP6" s="962" t="s">
        <v>117</v>
      </c>
      <c r="AQ6" s="963"/>
      <c r="AR6" s="962" t="s">
        <v>117</v>
      </c>
      <c r="AS6" s="963"/>
      <c r="AT6" s="962" t="s">
        <v>117</v>
      </c>
      <c r="AU6" s="1011"/>
      <c r="AV6" s="962" t="s">
        <v>117</v>
      </c>
      <c r="AW6" s="1011"/>
      <c r="AX6" s="1016" t="s">
        <v>119</v>
      </c>
      <c r="AY6" s="1017"/>
      <c r="AZ6" s="962" t="s">
        <v>492</v>
      </c>
      <c r="BA6" s="965"/>
    </row>
    <row r="7" spans="1:53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54"/>
      <c r="AP7" s="953" t="s">
        <v>265</v>
      </c>
      <c r="AQ7" s="954"/>
      <c r="AR7" s="953" t="s">
        <v>308</v>
      </c>
      <c r="AS7" s="954"/>
      <c r="AT7" s="953" t="s">
        <v>410</v>
      </c>
      <c r="AU7" s="969"/>
      <c r="AV7" s="1029" t="s">
        <v>410</v>
      </c>
      <c r="AW7" s="969"/>
      <c r="AX7" s="1012"/>
      <c r="AY7" s="1013"/>
      <c r="AZ7" s="970"/>
      <c r="BA7" s="951"/>
    </row>
    <row r="8" spans="1:53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4"/>
      <c r="AP8" s="973" t="s">
        <v>219</v>
      </c>
      <c r="AQ8" s="974"/>
      <c r="AR8" s="973" t="s">
        <v>219</v>
      </c>
      <c r="AS8" s="974"/>
      <c r="AT8" s="973" t="s">
        <v>409</v>
      </c>
      <c r="AU8" s="976"/>
      <c r="AV8" s="1028" t="s">
        <v>409</v>
      </c>
      <c r="AW8" s="976"/>
      <c r="AX8" s="1018"/>
      <c r="AY8" s="1019"/>
      <c r="AZ8" s="971"/>
      <c r="BA8" s="972"/>
    </row>
    <row r="9" spans="1:53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63"/>
      <c r="AU9" s="469"/>
      <c r="AV9" s="763"/>
      <c r="AW9" s="469"/>
      <c r="AX9" s="763"/>
      <c r="AY9" s="469"/>
      <c r="AZ9" s="65"/>
      <c r="BA9" s="66"/>
    </row>
    <row r="10" spans="1:53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298" t="s">
        <v>42</v>
      </c>
      <c r="AT10" s="877" t="s">
        <v>33</v>
      </c>
      <c r="AU10" s="808" t="s">
        <v>42</v>
      </c>
      <c r="AV10" s="807" t="s">
        <v>33</v>
      </c>
      <c r="AW10" s="808" t="s">
        <v>42</v>
      </c>
      <c r="AX10" s="601" t="s">
        <v>33</v>
      </c>
      <c r="AY10" s="602" t="s">
        <v>42</v>
      </c>
      <c r="AZ10" s="310" t="s">
        <v>33</v>
      </c>
      <c r="BA10" s="129" t="s">
        <v>42</v>
      </c>
    </row>
    <row r="11" spans="1:53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6">
        <v>100</v>
      </c>
      <c r="AP11" s="664">
        <v>229057</v>
      </c>
      <c r="AQ11" s="666">
        <v>100</v>
      </c>
      <c r="AR11" s="664">
        <v>213729</v>
      </c>
      <c r="AS11" s="666">
        <v>100</v>
      </c>
      <c r="AT11" s="703">
        <v>257230</v>
      </c>
      <c r="AU11" s="810">
        <v>100</v>
      </c>
      <c r="AV11" s="809">
        <v>300594</v>
      </c>
      <c r="AW11" s="810">
        <v>100</v>
      </c>
      <c r="AX11" s="603">
        <v>270000</v>
      </c>
      <c r="AY11" s="604">
        <v>100</v>
      </c>
      <c r="AZ11" s="660">
        <v>260000</v>
      </c>
      <c r="BA11" s="665">
        <v>100</v>
      </c>
    </row>
    <row r="12" spans="1:53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299">
        <f>AR12/(AR12+AR13)</f>
        <v>0.83216500779915326</v>
      </c>
      <c r="AT12" s="234">
        <v>215240</v>
      </c>
      <c r="AU12" s="812">
        <f>AT12/(AT12+AT13)</f>
        <v>0.83135703857057885</v>
      </c>
      <c r="AV12" s="811">
        <v>263899</v>
      </c>
      <c r="AW12" s="812">
        <f>AV12/(AV12+AV13)</f>
        <v>0.87355427708889166</v>
      </c>
      <c r="AX12" s="605">
        <v>232300</v>
      </c>
      <c r="AY12" s="606">
        <f>AX12/(AX12+AX13)</f>
        <v>0.85530191458026505</v>
      </c>
      <c r="AZ12" s="121">
        <v>215000</v>
      </c>
      <c r="BA12" s="72">
        <f>AZ12/(AZ12+AZ13)</f>
        <v>0.8212375859434683</v>
      </c>
    </row>
    <row r="13" spans="1:53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00">
        <f>1-AS12</f>
        <v>0.16783499220084674</v>
      </c>
      <c r="AT13" s="235">
        <v>43662</v>
      </c>
      <c r="AU13" s="814">
        <f>1-AU12</f>
        <v>0.16864296142942115</v>
      </c>
      <c r="AV13" s="813">
        <v>38199</v>
      </c>
      <c r="AW13" s="814">
        <f>1-AW12</f>
        <v>0.12644572291110834</v>
      </c>
      <c r="AX13" s="607">
        <v>39300</v>
      </c>
      <c r="AY13" s="608">
        <f>1-AY12</f>
        <v>0.14469808541973495</v>
      </c>
      <c r="AZ13" s="122">
        <v>46800</v>
      </c>
      <c r="BA13" s="73">
        <f>1-BA12</f>
        <v>0.1787624140565317</v>
      </c>
    </row>
    <row r="14" spans="1:53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01"/>
      <c r="AT14" s="243">
        <v>-1672</v>
      </c>
      <c r="AU14" s="338"/>
      <c r="AV14" s="815">
        <v>-1504</v>
      </c>
      <c r="AW14" s="338"/>
      <c r="AX14" s="609">
        <v>-1600</v>
      </c>
      <c r="AY14" s="610"/>
      <c r="AZ14" s="123">
        <v>-1800</v>
      </c>
      <c r="BA14" s="64"/>
    </row>
    <row r="15" spans="1:53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6">
        <v>5.6</v>
      </c>
      <c r="AP15" s="664">
        <v>12195</v>
      </c>
      <c r="AQ15" s="666">
        <v>5.3240023225659989</v>
      </c>
      <c r="AR15" s="664">
        <v>11735</v>
      </c>
      <c r="AS15" s="666">
        <f>AR15/AR11*100</f>
        <v>5.4905979066949264</v>
      </c>
      <c r="AT15" s="703">
        <v>18144</v>
      </c>
      <c r="AU15" s="810">
        <f>AT15/AT11*100</f>
        <v>7.0536096100765846</v>
      </c>
      <c r="AV15" s="809">
        <v>23027</v>
      </c>
      <c r="AW15" s="810">
        <f>AV15/AV11*100</f>
        <v>7.6604988788864707</v>
      </c>
      <c r="AX15" s="603">
        <v>18000</v>
      </c>
      <c r="AY15" s="604">
        <f>AX15/AX11*100</f>
        <v>6.666666666666667</v>
      </c>
      <c r="AZ15" s="660">
        <v>20000</v>
      </c>
      <c r="BA15" s="665">
        <f>AZ15/AZ11*100</f>
        <v>7.6923076923076925</v>
      </c>
    </row>
    <row r="16" spans="1:53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03">
        <f>AR16/(AR16+AR17)</f>
        <v>0.41876085697741749</v>
      </c>
      <c r="AT16" s="234">
        <v>13703</v>
      </c>
      <c r="AU16" s="812">
        <f>AT16/(AT16+AT17)</f>
        <v>0.57050668220991718</v>
      </c>
      <c r="AV16" s="811">
        <v>18774</v>
      </c>
      <c r="AW16" s="812">
        <f>AV16/(AV16+AV17)</f>
        <v>0.64968681870090317</v>
      </c>
      <c r="AX16" s="605">
        <v>13500</v>
      </c>
      <c r="AY16" s="606">
        <f>AX16/(AX16+AX17)</f>
        <v>0.57203389830508478</v>
      </c>
      <c r="AZ16" s="121">
        <v>14000</v>
      </c>
      <c r="BA16" s="72">
        <f>AZ16/(AZ16+AZ17)</f>
        <v>0.546875</v>
      </c>
    </row>
    <row r="17" spans="1:53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04">
        <f>1-AS16</f>
        <v>0.58123914302258251</v>
      </c>
      <c r="AT17" s="235">
        <v>10316</v>
      </c>
      <c r="AU17" s="814">
        <f>1-AU16</f>
        <v>0.42949331779008282</v>
      </c>
      <c r="AV17" s="813">
        <v>10123</v>
      </c>
      <c r="AW17" s="814">
        <f>1-AW16</f>
        <v>0.35031318129909683</v>
      </c>
      <c r="AX17" s="607">
        <v>10100</v>
      </c>
      <c r="AY17" s="608">
        <f>1-AY16</f>
        <v>0.42796610169491522</v>
      </c>
      <c r="AZ17" s="122">
        <v>11600</v>
      </c>
      <c r="BA17" s="73">
        <f>1-BA16</f>
        <v>0.453125</v>
      </c>
    </row>
    <row r="18" spans="1:53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01"/>
      <c r="AT18" s="243">
        <v>-5875</v>
      </c>
      <c r="AU18" s="338"/>
      <c r="AV18" s="815">
        <v>-5869</v>
      </c>
      <c r="AW18" s="338"/>
      <c r="AX18" s="609">
        <v>-5600</v>
      </c>
      <c r="AY18" s="610"/>
      <c r="AZ18" s="123">
        <v>-5600</v>
      </c>
      <c r="BA18" s="64"/>
    </row>
    <row r="19" spans="1:53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0"/>
      <c r="AP19" s="678">
        <v>4626</v>
      </c>
      <c r="AQ19" s="680"/>
      <c r="AR19" s="678">
        <v>4278</v>
      </c>
      <c r="AS19" s="680"/>
      <c r="AT19" s="878">
        <v>5006</v>
      </c>
      <c r="AU19" s="817"/>
      <c r="AV19" s="816">
        <v>7018</v>
      </c>
      <c r="AW19" s="817"/>
      <c r="AX19" s="611"/>
      <c r="AY19" s="612"/>
      <c r="AZ19" s="681"/>
      <c r="BA19" s="679"/>
    </row>
    <row r="20" spans="1:53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06"/>
      <c r="AT20" s="234">
        <v>3979</v>
      </c>
      <c r="AU20" s="336"/>
      <c r="AV20" s="811">
        <v>5716</v>
      </c>
      <c r="AW20" s="336"/>
      <c r="AX20" s="605"/>
      <c r="AY20" s="613"/>
      <c r="AZ20" s="121"/>
      <c r="BA20" s="74"/>
    </row>
    <row r="21" spans="1:53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07"/>
      <c r="AT21" s="235">
        <v>-577</v>
      </c>
      <c r="AU21" s="332"/>
      <c r="AV21" s="813">
        <v>-532</v>
      </c>
      <c r="AW21" s="332"/>
      <c r="AX21" s="607"/>
      <c r="AY21" s="614"/>
      <c r="AZ21" s="122"/>
      <c r="BA21" s="63"/>
    </row>
    <row r="22" spans="1:53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07"/>
      <c r="AT22" s="235">
        <v>721</v>
      </c>
      <c r="AU22" s="332"/>
      <c r="AV22" s="813">
        <v>1423</v>
      </c>
      <c r="AW22" s="332"/>
      <c r="AX22" s="607"/>
      <c r="AY22" s="614"/>
      <c r="AZ22" s="122"/>
      <c r="BA22" s="63"/>
    </row>
    <row r="23" spans="1:53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01"/>
      <c r="AT23" s="243">
        <v>882</v>
      </c>
      <c r="AU23" s="338"/>
      <c r="AV23" s="815">
        <v>410</v>
      </c>
      <c r="AW23" s="338"/>
      <c r="AX23" s="609"/>
      <c r="AY23" s="610"/>
      <c r="AZ23" s="123"/>
      <c r="BA23" s="64"/>
    </row>
    <row r="24" spans="1:53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7">
        <v>7.5</v>
      </c>
      <c r="AP24" s="684">
        <v>16822</v>
      </c>
      <c r="AQ24" s="687">
        <v>7.3440235399922296</v>
      </c>
      <c r="AR24" s="684">
        <v>16013</v>
      </c>
      <c r="AS24" s="687">
        <f>AR24/AR11*100</f>
        <v>7.4921980639033547</v>
      </c>
      <c r="AT24" s="709">
        <v>23151</v>
      </c>
      <c r="AU24" s="819">
        <f>AT24/AT11*100</f>
        <v>9.000116627143024</v>
      </c>
      <c r="AV24" s="818">
        <v>30046</v>
      </c>
      <c r="AW24" s="819">
        <f>AV24/AV11*100</f>
        <v>9.9955421598568162</v>
      </c>
      <c r="AX24" s="615">
        <v>23200</v>
      </c>
      <c r="AY24" s="616">
        <f>AX24/AX11*100</f>
        <v>8.5925925925925917</v>
      </c>
      <c r="AZ24" s="688"/>
      <c r="BA24" s="685"/>
    </row>
    <row r="25" spans="1:53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0"/>
      <c r="AP25" s="678">
        <v>-84</v>
      </c>
      <c r="AQ25" s="680"/>
      <c r="AR25" s="678">
        <v>40097</v>
      </c>
      <c r="AS25" s="680"/>
      <c r="AT25" s="878">
        <v>2773</v>
      </c>
      <c r="AU25" s="817"/>
      <c r="AV25" s="816">
        <v>10904</v>
      </c>
      <c r="AW25" s="817"/>
      <c r="AX25" s="611"/>
      <c r="AY25" s="612"/>
      <c r="AZ25" s="681"/>
      <c r="BA25" s="679"/>
    </row>
    <row r="26" spans="1:53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06"/>
      <c r="AT26" s="234">
        <v>38</v>
      </c>
      <c r="AU26" s="336"/>
      <c r="AV26" s="811">
        <v>330</v>
      </c>
      <c r="AW26" s="336"/>
      <c r="AX26" s="605"/>
      <c r="AY26" s="613"/>
      <c r="AZ26" s="121"/>
      <c r="BA26" s="74"/>
    </row>
    <row r="27" spans="1:53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07"/>
      <c r="AT27" s="235">
        <v>104</v>
      </c>
      <c r="AU27" s="332"/>
      <c r="AV27" s="813">
        <v>2428</v>
      </c>
      <c r="AW27" s="332"/>
      <c r="AX27" s="607"/>
      <c r="AY27" s="614"/>
      <c r="AZ27" s="122"/>
      <c r="BA27" s="63"/>
    </row>
    <row r="28" spans="1:53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07"/>
      <c r="AT28" s="235"/>
      <c r="AU28" s="332"/>
      <c r="AV28" s="813"/>
      <c r="AW28" s="332"/>
      <c r="AX28" s="607"/>
      <c r="AY28" s="614"/>
      <c r="AZ28" s="122"/>
      <c r="BA28" s="63"/>
    </row>
    <row r="29" spans="1:53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07"/>
      <c r="AT29" s="235">
        <v>3489</v>
      </c>
      <c r="AU29" s="332"/>
      <c r="AV29" s="813">
        <v>9583</v>
      </c>
      <c r="AW29" s="332"/>
      <c r="AX29" s="607"/>
      <c r="AY29" s="614"/>
      <c r="AZ29" s="122"/>
      <c r="BA29" s="63"/>
    </row>
    <row r="30" spans="1:53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07"/>
      <c r="AT30" s="235">
        <v>29</v>
      </c>
      <c r="AU30" s="332"/>
      <c r="AV30" s="813"/>
      <c r="AW30" s="332"/>
      <c r="AX30" s="607"/>
      <c r="AY30" s="614"/>
      <c r="AZ30" s="122"/>
      <c r="BA30" s="63"/>
    </row>
    <row r="31" spans="1:53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07"/>
      <c r="AT31" s="235">
        <v>-660</v>
      </c>
      <c r="AU31" s="332"/>
      <c r="AV31" s="813">
        <v>-511</v>
      </c>
      <c r="AW31" s="332"/>
      <c r="AX31" s="607"/>
      <c r="AY31" s="614"/>
      <c r="AZ31" s="122"/>
      <c r="BA31" s="63"/>
    </row>
    <row r="32" spans="1:53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07"/>
      <c r="AT32" s="235"/>
      <c r="AU32" s="332"/>
      <c r="AV32" s="813">
        <v>-751</v>
      </c>
      <c r="AW32" s="332"/>
      <c r="AX32" s="607"/>
      <c r="AY32" s="614"/>
      <c r="AZ32" s="122"/>
      <c r="BA32" s="63"/>
    </row>
    <row r="33" spans="1:53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07"/>
      <c r="AT33" s="235">
        <v>-36</v>
      </c>
      <c r="AU33" s="332"/>
      <c r="AV33" s="813">
        <v>-173</v>
      </c>
      <c r="AW33" s="332"/>
      <c r="AX33" s="607"/>
      <c r="AY33" s="614"/>
      <c r="AZ33" s="122"/>
      <c r="BA33" s="63"/>
    </row>
    <row r="34" spans="1:53" hidden="1" outlineLevel="1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07"/>
      <c r="AT34" s="235"/>
      <c r="AU34" s="332"/>
      <c r="AV34" s="813"/>
      <c r="AW34" s="332"/>
      <c r="AX34" s="607"/>
      <c r="AY34" s="614"/>
      <c r="AZ34" s="122"/>
      <c r="BA34" s="63"/>
    </row>
    <row r="35" spans="1:53" collapsed="1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01"/>
      <c r="AT35" s="243"/>
      <c r="AU35" s="338"/>
      <c r="AV35" s="815"/>
      <c r="AW35" s="338"/>
      <c r="AX35" s="609"/>
      <c r="AY35" s="610"/>
      <c r="AZ35" s="123"/>
      <c r="BA35" s="64"/>
    </row>
    <row r="36" spans="1:53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01"/>
      <c r="AT36" s="243">
        <v>-191</v>
      </c>
      <c r="AU36" s="338"/>
      <c r="AV36" s="815"/>
      <c r="AW36" s="338"/>
      <c r="AX36" s="609"/>
      <c r="AY36" s="610"/>
      <c r="AZ36" s="123"/>
      <c r="BA36" s="64"/>
    </row>
    <row r="37" spans="1:53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0"/>
      <c r="AP37" s="678">
        <v>16737</v>
      </c>
      <c r="AQ37" s="680"/>
      <c r="AR37" s="678">
        <v>56111</v>
      </c>
      <c r="AS37" s="680"/>
      <c r="AT37" s="878">
        <v>25924</v>
      </c>
      <c r="AU37" s="817"/>
      <c r="AV37" s="816">
        <v>40951</v>
      </c>
      <c r="AW37" s="817"/>
      <c r="AX37" s="611"/>
      <c r="AY37" s="612"/>
      <c r="AZ37" s="681"/>
      <c r="BA37" s="679"/>
    </row>
    <row r="38" spans="1:53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697">
        <v>5.0999999999999996</v>
      </c>
      <c r="AP38" s="696">
        <v>11851</v>
      </c>
      <c r="AQ38" s="697">
        <v>5.1738213632414638</v>
      </c>
      <c r="AR38" s="696">
        <v>39160</v>
      </c>
      <c r="AS38" s="697">
        <f>AR38/AR11*100</f>
        <v>18.322267918719501</v>
      </c>
      <c r="AT38" s="879">
        <v>17892</v>
      </c>
      <c r="AU38" s="821">
        <f>AT38/AT11*100</f>
        <v>6.9556428099366325</v>
      </c>
      <c r="AV38" s="820">
        <v>27226</v>
      </c>
      <c r="AW38" s="821">
        <f>AV38/AV11*100</f>
        <v>9.0573996819630462</v>
      </c>
      <c r="AX38" s="617">
        <v>24000</v>
      </c>
      <c r="AY38" s="618">
        <f>AX38/AX11*100</f>
        <v>8.8888888888888893</v>
      </c>
      <c r="AZ38" s="699"/>
      <c r="BA38" s="698"/>
    </row>
    <row r="39" spans="1:53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765"/>
      <c r="AT39" s="764"/>
      <c r="AU39" s="475"/>
      <c r="AV39" s="764"/>
      <c r="AW39" s="475"/>
      <c r="AX39" s="764"/>
      <c r="AY39" s="475"/>
      <c r="AZ39" s="155"/>
      <c r="BA39" s="157"/>
    </row>
    <row r="40" spans="1:53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402"/>
      <c r="AP40" s="751">
        <v>26447</v>
      </c>
      <c r="AQ40" s="793"/>
      <c r="AR40" s="751">
        <v>26595</v>
      </c>
      <c r="AS40" s="793"/>
      <c r="AT40" s="751">
        <v>33610</v>
      </c>
      <c r="AU40" s="328"/>
      <c r="AV40" s="824">
        <v>38742</v>
      </c>
      <c r="AW40" s="328"/>
      <c r="AX40" s="822">
        <v>33600</v>
      </c>
      <c r="AY40" s="620"/>
      <c r="AZ40" s="751"/>
      <c r="BA40" s="77"/>
    </row>
    <row r="41" spans="1:53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383</v>
      </c>
      <c r="AN41" s="738">
        <v>132.03</v>
      </c>
      <c r="AO41" s="787"/>
      <c r="AP41" s="738">
        <v>137.31</v>
      </c>
      <c r="AQ41" s="787"/>
      <c r="AR41" s="738">
        <v>462.28</v>
      </c>
      <c r="AS41" s="787"/>
      <c r="AT41" s="738">
        <v>219.47</v>
      </c>
      <c r="AU41" s="755"/>
      <c r="AV41" s="825">
        <v>342</v>
      </c>
      <c r="AW41" s="755"/>
      <c r="AX41" s="743">
        <v>313.38</v>
      </c>
      <c r="AY41" s="754"/>
      <c r="AZ41" s="745"/>
      <c r="BA41" s="736"/>
    </row>
    <row r="42" spans="1:53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78"/>
      <c r="AP42" s="979">
        <v>60</v>
      </c>
      <c r="AQ42" s="980"/>
      <c r="AR42" s="979">
        <v>60</v>
      </c>
      <c r="AS42" s="980"/>
      <c r="AT42" s="977" t="s">
        <v>482</v>
      </c>
      <c r="AU42" s="983"/>
      <c r="AV42" s="982" t="s">
        <v>497</v>
      </c>
      <c r="AW42" s="983"/>
      <c r="AX42" s="823">
        <v>100</v>
      </c>
      <c r="AY42" s="757"/>
      <c r="AZ42" s="125"/>
      <c r="BA42" s="79"/>
    </row>
    <row r="43" spans="1:53">
      <c r="A43" s="841" t="s">
        <v>90</v>
      </c>
      <c r="B43" s="842"/>
      <c r="C43" s="843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80">
        <v>0.222</v>
      </c>
      <c r="K43" s="82"/>
      <c r="L43" s="80" t="s">
        <v>16</v>
      </c>
      <c r="M43" s="82"/>
      <c r="N43" s="80">
        <v>0.218</v>
      </c>
      <c r="O43" s="82"/>
      <c r="P43" s="80">
        <v>0.14599999999999999</v>
      </c>
      <c r="Q43" s="82"/>
      <c r="R43" s="80">
        <v>0.23699999999999999</v>
      </c>
      <c r="S43" s="82"/>
      <c r="T43" s="844">
        <v>0.32500000000000001</v>
      </c>
      <c r="U43" s="82"/>
      <c r="V43" s="844">
        <v>0.34499999999999997</v>
      </c>
      <c r="W43" s="845"/>
      <c r="X43" s="844">
        <v>0.30199999999999999</v>
      </c>
      <c r="Y43" s="846"/>
      <c r="Z43" s="847">
        <v>0.27800000000000002</v>
      </c>
      <c r="AA43" s="846"/>
      <c r="AB43" s="847">
        <v>0.245</v>
      </c>
      <c r="AC43" s="846"/>
      <c r="AD43" s="847">
        <v>0.247</v>
      </c>
      <c r="AE43" s="846"/>
      <c r="AF43" s="847">
        <v>0.23</v>
      </c>
      <c r="AG43" s="845"/>
      <c r="AH43" s="844">
        <v>0.22500000000000001</v>
      </c>
      <c r="AI43" s="845"/>
      <c r="AJ43" s="844">
        <v>0.23</v>
      </c>
      <c r="AK43" s="845"/>
      <c r="AL43" s="844">
        <v>0.23300000000000001</v>
      </c>
      <c r="AM43" s="845"/>
      <c r="AN43" s="844">
        <v>0.34100000000000003</v>
      </c>
      <c r="AO43" s="845"/>
      <c r="AP43" s="869">
        <v>0.437</v>
      </c>
      <c r="AQ43" s="845"/>
      <c r="AR43" s="869">
        <v>0.13</v>
      </c>
      <c r="AS43" s="845"/>
      <c r="AT43" s="869">
        <v>0.36499999999999999</v>
      </c>
      <c r="AU43" s="848"/>
      <c r="AV43" s="884">
        <v>0.26300000000000001</v>
      </c>
      <c r="AW43" s="848"/>
      <c r="AX43" s="849">
        <v>0.31900000000000001</v>
      </c>
      <c r="AY43" s="850"/>
      <c r="AZ43" s="851"/>
      <c r="BA43" s="82"/>
    </row>
    <row r="44" spans="1:53">
      <c r="A44" s="16" t="s">
        <v>500</v>
      </c>
      <c r="B44" s="43"/>
      <c r="C44" s="44"/>
      <c r="D44" s="867">
        <v>0.63800000000000001</v>
      </c>
      <c r="E44" s="868"/>
      <c r="F44" s="867">
        <v>0.20899999999999999</v>
      </c>
      <c r="G44" s="868"/>
      <c r="H44" s="867">
        <v>0.24399999999999999</v>
      </c>
      <c r="I44" s="868"/>
      <c r="J44" s="867">
        <v>0.222</v>
      </c>
      <c r="K44" s="868"/>
      <c r="L44" s="867" t="s">
        <v>16</v>
      </c>
      <c r="M44" s="868"/>
      <c r="N44" s="867">
        <v>0.218</v>
      </c>
      <c r="O44" s="868"/>
      <c r="P44" s="867">
        <v>0.14599999999999999</v>
      </c>
      <c r="Q44" s="868"/>
      <c r="R44" s="867">
        <v>0.23699999999999999</v>
      </c>
      <c r="S44" s="868"/>
      <c r="T44" s="869">
        <v>0.32500000000000001</v>
      </c>
      <c r="U44" s="868"/>
      <c r="V44" s="869">
        <v>0.34499999999999997</v>
      </c>
      <c r="W44" s="870"/>
      <c r="X44" s="869">
        <v>0.30199999999999999</v>
      </c>
      <c r="Y44" s="871"/>
      <c r="Z44" s="872">
        <v>0.27800000000000002</v>
      </c>
      <c r="AA44" s="871"/>
      <c r="AB44" s="872">
        <v>0.245</v>
      </c>
      <c r="AC44" s="871"/>
      <c r="AD44" s="872" t="s">
        <v>502</v>
      </c>
      <c r="AE44" s="871"/>
      <c r="AF44" s="872" t="s">
        <v>502</v>
      </c>
      <c r="AG44" s="870"/>
      <c r="AH44" s="869" t="s">
        <v>501</v>
      </c>
      <c r="AI44" s="870"/>
      <c r="AJ44" s="869" t="s">
        <v>502</v>
      </c>
      <c r="AK44" s="870"/>
      <c r="AL44" s="869" t="s">
        <v>502</v>
      </c>
      <c r="AM44" s="870"/>
      <c r="AN44" s="869" t="s">
        <v>502</v>
      </c>
      <c r="AO44" s="870"/>
      <c r="AP44" s="883">
        <v>4999</v>
      </c>
      <c r="AQ44" s="870"/>
      <c r="AR44" s="883">
        <v>9999</v>
      </c>
      <c r="AS44" s="870"/>
      <c r="AT44" s="883">
        <v>4999</v>
      </c>
      <c r="AU44" s="873"/>
      <c r="AV44" s="883">
        <v>9999</v>
      </c>
      <c r="AW44" s="873"/>
      <c r="AX44" s="874"/>
      <c r="AY44" s="875"/>
      <c r="AZ44" s="876"/>
      <c r="BA44" s="868"/>
    </row>
    <row r="45" spans="1:53">
      <c r="A45" s="852" t="s">
        <v>493</v>
      </c>
      <c r="B45" s="24"/>
      <c r="C45" s="853"/>
      <c r="D45" s="854">
        <v>0.63800000000000001</v>
      </c>
      <c r="E45" s="855"/>
      <c r="F45" s="854">
        <v>0.20899999999999999</v>
      </c>
      <c r="G45" s="855"/>
      <c r="H45" s="854">
        <v>0.24399999999999999</v>
      </c>
      <c r="I45" s="855"/>
      <c r="J45" s="856">
        <v>0.222</v>
      </c>
      <c r="K45" s="857"/>
      <c r="L45" s="856" t="s">
        <v>16</v>
      </c>
      <c r="M45" s="857"/>
      <c r="N45" s="856">
        <v>0.218</v>
      </c>
      <c r="O45" s="857"/>
      <c r="P45" s="856">
        <v>0.14599999999999999</v>
      </c>
      <c r="Q45" s="857"/>
      <c r="R45" s="856">
        <v>0.23699999999999999</v>
      </c>
      <c r="S45" s="857"/>
      <c r="T45" s="858">
        <v>0.32500000000000001</v>
      </c>
      <c r="U45" s="857"/>
      <c r="V45" s="858">
        <v>0.34499999999999997</v>
      </c>
      <c r="W45" s="859"/>
      <c r="X45" s="858">
        <v>0.30199999999999999</v>
      </c>
      <c r="Y45" s="860"/>
      <c r="Z45" s="861">
        <v>0.27800000000000002</v>
      </c>
      <c r="AA45" s="860"/>
      <c r="AB45" s="861">
        <v>0.245</v>
      </c>
      <c r="AC45" s="860"/>
      <c r="AD45" s="847">
        <v>0.247</v>
      </c>
      <c r="AE45" s="860"/>
      <c r="AF45" s="847">
        <v>0.23</v>
      </c>
      <c r="AG45" s="859"/>
      <c r="AH45" s="858">
        <v>0.22500000000000001</v>
      </c>
      <c r="AI45" s="859"/>
      <c r="AJ45" s="858">
        <v>0.23</v>
      </c>
      <c r="AK45" s="859"/>
      <c r="AL45" s="858">
        <v>0.23300000000000001</v>
      </c>
      <c r="AM45" s="859"/>
      <c r="AN45" s="858">
        <v>0.34100000000000003</v>
      </c>
      <c r="AO45" s="859"/>
      <c r="AP45" s="858">
        <v>0.85699999999999998</v>
      </c>
      <c r="AQ45" s="859"/>
      <c r="AR45" s="858">
        <v>0.38400000000000001</v>
      </c>
      <c r="AS45" s="859"/>
      <c r="AT45" s="858">
        <v>0.64300000000000002</v>
      </c>
      <c r="AU45" s="862"/>
      <c r="AV45" s="863">
        <v>0.628</v>
      </c>
      <c r="AW45" s="862"/>
      <c r="AX45" s="864"/>
      <c r="AY45" s="865"/>
      <c r="AZ45" s="866"/>
      <c r="BA45" s="857"/>
    </row>
    <row r="46" spans="1:53" ht="14.25" customHeight="1">
      <c r="A46" s="47"/>
      <c r="B46" s="882" t="s">
        <v>499</v>
      </c>
      <c r="C46" s="46"/>
      <c r="D46" s="75"/>
      <c r="E46" s="84"/>
      <c r="F46" s="75"/>
      <c r="G46" s="84"/>
      <c r="H46" s="75"/>
      <c r="I46" s="84"/>
      <c r="J46" s="75"/>
      <c r="K46" s="84"/>
      <c r="L46" s="75"/>
      <c r="M46" s="84"/>
      <c r="N46" s="75"/>
      <c r="O46" s="84"/>
      <c r="P46" s="75"/>
      <c r="Q46" s="84"/>
      <c r="R46" s="75"/>
      <c r="S46" s="84"/>
      <c r="T46" s="75"/>
      <c r="U46" s="84"/>
      <c r="V46" s="75"/>
      <c r="W46" s="84"/>
      <c r="X46" s="75"/>
      <c r="Y46" s="84"/>
      <c r="Z46" s="479"/>
      <c r="AA46" s="480"/>
      <c r="AB46" s="479"/>
      <c r="AC46" s="480"/>
      <c r="AD46" s="479"/>
      <c r="AE46" s="480"/>
      <c r="AF46" s="479"/>
      <c r="AG46" s="480"/>
      <c r="AH46" s="479"/>
      <c r="AI46" s="480"/>
      <c r="AJ46" s="479"/>
      <c r="AK46" s="480"/>
      <c r="AL46" s="753" t="s">
        <v>386</v>
      </c>
      <c r="AM46" s="480"/>
      <c r="AN46" s="753"/>
      <c r="AO46" s="480"/>
      <c r="AP46" s="767"/>
      <c r="AQ46" s="768"/>
      <c r="AR46" s="767"/>
      <c r="AS46" s="768"/>
      <c r="AT46" s="767"/>
      <c r="AU46" s="480"/>
      <c r="AV46" s="767"/>
      <c r="AW46" s="480"/>
      <c r="AX46" s="767"/>
      <c r="AY46" s="480"/>
      <c r="AZ46" s="75"/>
      <c r="BA46" s="84"/>
    </row>
    <row r="47" spans="1:53" s="56" customFormat="1" ht="14.25" customHeight="1">
      <c r="A47" s="11" t="s">
        <v>74</v>
      </c>
      <c r="B47" s="54"/>
      <c r="C47" s="55"/>
      <c r="D47" s="989" t="s">
        <v>33</v>
      </c>
      <c r="E47" s="990"/>
      <c r="F47" s="989" t="s">
        <v>33</v>
      </c>
      <c r="G47" s="990"/>
      <c r="H47" s="989" t="s">
        <v>33</v>
      </c>
      <c r="I47" s="990"/>
      <c r="J47" s="989" t="s">
        <v>33</v>
      </c>
      <c r="K47" s="990"/>
      <c r="L47" s="989" t="s">
        <v>33</v>
      </c>
      <c r="M47" s="990"/>
      <c r="N47" s="989" t="s">
        <v>33</v>
      </c>
      <c r="O47" s="990"/>
      <c r="P47" s="989" t="s">
        <v>33</v>
      </c>
      <c r="Q47" s="990"/>
      <c r="R47" s="989" t="s">
        <v>33</v>
      </c>
      <c r="S47" s="990"/>
      <c r="T47" s="984" t="s">
        <v>33</v>
      </c>
      <c r="U47" s="985"/>
      <c r="V47" s="984" t="s">
        <v>33</v>
      </c>
      <c r="W47" s="985"/>
      <c r="X47" s="984" t="s">
        <v>33</v>
      </c>
      <c r="Y47" s="986"/>
      <c r="Z47" s="987" t="s">
        <v>33</v>
      </c>
      <c r="AA47" s="988"/>
      <c r="AB47" s="987" t="s">
        <v>33</v>
      </c>
      <c r="AC47" s="988"/>
      <c r="AD47" s="987" t="s">
        <v>33</v>
      </c>
      <c r="AE47" s="988"/>
      <c r="AF47" s="984" t="s">
        <v>33</v>
      </c>
      <c r="AG47" s="987"/>
      <c r="AH47" s="984" t="s">
        <v>33</v>
      </c>
      <c r="AI47" s="987"/>
      <c r="AJ47" s="984" t="s">
        <v>33</v>
      </c>
      <c r="AK47" s="987"/>
      <c r="AL47" s="984" t="s">
        <v>33</v>
      </c>
      <c r="AM47" s="987"/>
      <c r="AN47" s="984" t="s">
        <v>33</v>
      </c>
      <c r="AO47" s="987"/>
      <c r="AP47" s="984" t="s">
        <v>33</v>
      </c>
      <c r="AQ47" s="987"/>
      <c r="AR47" s="984" t="s">
        <v>33</v>
      </c>
      <c r="AS47" s="987"/>
      <c r="AT47" s="984" t="s">
        <v>33</v>
      </c>
      <c r="AU47" s="1002"/>
      <c r="AV47" s="1027" t="s">
        <v>33</v>
      </c>
      <c r="AW47" s="1002"/>
      <c r="AX47" s="1022" t="s">
        <v>33</v>
      </c>
      <c r="AY47" s="1023"/>
      <c r="AZ47" s="991" t="s">
        <v>33</v>
      </c>
      <c r="BA47" s="990"/>
    </row>
    <row r="48" spans="1:53" s="32" customFormat="1">
      <c r="A48" s="662" t="s">
        <v>77</v>
      </c>
      <c r="B48" s="690"/>
      <c r="C48" s="663"/>
      <c r="D48" s="703">
        <v>334603</v>
      </c>
      <c r="E48" s="704"/>
      <c r="F48" s="703">
        <v>324970</v>
      </c>
      <c r="G48" s="704"/>
      <c r="H48" s="703">
        <v>300736</v>
      </c>
      <c r="I48" s="704"/>
      <c r="J48" s="703">
        <v>328203</v>
      </c>
      <c r="K48" s="704"/>
      <c r="L48" s="703">
        <v>320217</v>
      </c>
      <c r="M48" s="704"/>
      <c r="N48" s="703">
        <v>379094</v>
      </c>
      <c r="O48" s="704"/>
      <c r="P48" s="703">
        <v>391580</v>
      </c>
      <c r="Q48" s="704"/>
      <c r="R48" s="703">
        <v>358677</v>
      </c>
      <c r="S48" s="704"/>
      <c r="T48" s="703">
        <v>316381</v>
      </c>
      <c r="U48" s="705"/>
      <c r="V48" s="703">
        <v>341723</v>
      </c>
      <c r="W48" s="705"/>
      <c r="X48" s="703">
        <v>350425</v>
      </c>
      <c r="Y48" s="704"/>
      <c r="Z48" s="706">
        <v>353269</v>
      </c>
      <c r="AA48" s="704"/>
      <c r="AB48" s="706">
        <v>375180</v>
      </c>
      <c r="AC48" s="704"/>
      <c r="AD48" s="706">
        <v>396238</v>
      </c>
      <c r="AE48" s="704"/>
      <c r="AF48" s="706">
        <v>433041</v>
      </c>
      <c r="AG48" s="705"/>
      <c r="AH48" s="703">
        <v>413264</v>
      </c>
      <c r="AI48" s="705"/>
      <c r="AJ48" s="703">
        <v>435354</v>
      </c>
      <c r="AK48" s="705"/>
      <c r="AL48" s="703">
        <v>462031</v>
      </c>
      <c r="AM48" s="788" t="s">
        <v>385</v>
      </c>
      <c r="AN48" s="703">
        <v>482575</v>
      </c>
      <c r="AO48" s="705"/>
      <c r="AP48" s="703">
        <v>468243</v>
      </c>
      <c r="AQ48" s="794"/>
      <c r="AR48" s="703">
        <v>535761</v>
      </c>
      <c r="AS48" s="794"/>
      <c r="AT48" s="703">
        <v>562187</v>
      </c>
      <c r="AU48" s="707"/>
      <c r="AV48" s="809">
        <v>573689</v>
      </c>
      <c r="AW48" s="707"/>
      <c r="AX48" s="625"/>
      <c r="AY48" s="626"/>
      <c r="AZ48" s="706"/>
      <c r="BA48" s="704"/>
    </row>
    <row r="49" spans="1:53">
      <c r="A49" s="667"/>
      <c r="B49" s="7" t="s">
        <v>29</v>
      </c>
      <c r="C49" s="26"/>
      <c r="D49" s="88">
        <v>122887</v>
      </c>
      <c r="E49" s="87"/>
      <c r="F49" s="88">
        <v>118509</v>
      </c>
      <c r="G49" s="87"/>
      <c r="H49" s="88">
        <v>121170</v>
      </c>
      <c r="I49" s="87"/>
      <c r="J49" s="88">
        <v>124603</v>
      </c>
      <c r="K49" s="87"/>
      <c r="L49" s="88">
        <v>113253</v>
      </c>
      <c r="M49" s="87"/>
      <c r="N49" s="88">
        <v>111469</v>
      </c>
      <c r="O49" s="87"/>
      <c r="P49" s="88">
        <v>114394</v>
      </c>
      <c r="Q49" s="87"/>
      <c r="R49" s="88">
        <v>121113</v>
      </c>
      <c r="S49" s="87"/>
      <c r="T49" s="234">
        <v>131464</v>
      </c>
      <c r="U49" s="87"/>
      <c r="V49" s="234">
        <v>131892</v>
      </c>
      <c r="W49" s="405"/>
      <c r="X49" s="234">
        <v>157961</v>
      </c>
      <c r="Y49" s="427"/>
      <c r="Z49" s="481">
        <v>162928</v>
      </c>
      <c r="AA49" s="427"/>
      <c r="AB49" s="481">
        <v>176543</v>
      </c>
      <c r="AC49" s="427"/>
      <c r="AD49" s="481">
        <v>182308</v>
      </c>
      <c r="AE49" s="427"/>
      <c r="AF49" s="481">
        <v>191260</v>
      </c>
      <c r="AG49" s="405"/>
      <c r="AH49" s="234">
        <v>190317</v>
      </c>
      <c r="AI49" s="405"/>
      <c r="AJ49" s="234">
        <v>200631</v>
      </c>
      <c r="AK49" s="405"/>
      <c r="AL49" s="234">
        <v>209915</v>
      </c>
      <c r="AM49" s="789" t="s">
        <v>385</v>
      </c>
      <c r="AN49" s="234">
        <v>229908</v>
      </c>
      <c r="AO49" s="405"/>
      <c r="AP49" s="234">
        <v>243757</v>
      </c>
      <c r="AQ49" s="795"/>
      <c r="AR49" s="234">
        <v>249426</v>
      </c>
      <c r="AS49" s="795"/>
      <c r="AT49" s="234">
        <v>260410</v>
      </c>
      <c r="AU49" s="336"/>
      <c r="AV49" s="811">
        <v>278313</v>
      </c>
      <c r="AW49" s="336"/>
      <c r="AX49" s="627"/>
      <c r="AY49" s="628"/>
      <c r="AZ49" s="86"/>
      <c r="BA49" s="87"/>
    </row>
    <row r="50" spans="1:53">
      <c r="A50" s="667"/>
      <c r="B50" s="9" t="s">
        <v>91</v>
      </c>
      <c r="C50" s="36"/>
      <c r="D50" s="91">
        <v>88981</v>
      </c>
      <c r="E50" s="90"/>
      <c r="F50" s="91">
        <v>89134</v>
      </c>
      <c r="G50" s="90"/>
      <c r="H50" s="91">
        <v>89230</v>
      </c>
      <c r="I50" s="90"/>
      <c r="J50" s="91">
        <v>86124</v>
      </c>
      <c r="K50" s="90"/>
      <c r="L50" s="91">
        <v>94729</v>
      </c>
      <c r="M50" s="90"/>
      <c r="N50" s="91">
        <v>102380</v>
      </c>
      <c r="O50" s="90"/>
      <c r="P50" s="91">
        <v>110967</v>
      </c>
      <c r="Q50" s="90"/>
      <c r="R50" s="91">
        <v>91792</v>
      </c>
      <c r="S50" s="90"/>
      <c r="T50" s="235">
        <v>87114</v>
      </c>
      <c r="U50" s="90"/>
      <c r="V50" s="235">
        <v>104286</v>
      </c>
      <c r="W50" s="406"/>
      <c r="X50" s="235">
        <v>102374</v>
      </c>
      <c r="Y50" s="428"/>
      <c r="Z50" s="482">
        <v>101586</v>
      </c>
      <c r="AA50" s="428"/>
      <c r="AB50" s="482">
        <v>94404</v>
      </c>
      <c r="AC50" s="428"/>
      <c r="AD50" s="482">
        <v>102399</v>
      </c>
      <c r="AE50" s="428"/>
      <c r="AF50" s="482">
        <v>106753</v>
      </c>
      <c r="AG50" s="406"/>
      <c r="AH50" s="235">
        <v>106214</v>
      </c>
      <c r="AI50" s="406"/>
      <c r="AJ50" s="235">
        <v>113183</v>
      </c>
      <c r="AK50" s="406"/>
      <c r="AL50" s="235">
        <v>111358</v>
      </c>
      <c r="AM50" s="406"/>
      <c r="AN50" s="235">
        <v>113854</v>
      </c>
      <c r="AO50" s="406"/>
      <c r="AP50" s="235">
        <v>113775</v>
      </c>
      <c r="AQ50" s="796"/>
      <c r="AR50" s="235">
        <v>137838</v>
      </c>
      <c r="AS50" s="796"/>
      <c r="AT50" s="235">
        <v>152871</v>
      </c>
      <c r="AU50" s="332"/>
      <c r="AV50" s="813">
        <v>151667</v>
      </c>
      <c r="AW50" s="332"/>
      <c r="AX50" s="629"/>
      <c r="AY50" s="630"/>
      <c r="AZ50" s="89"/>
      <c r="BA50" s="90"/>
    </row>
    <row r="51" spans="1:53">
      <c r="A51" s="667"/>
      <c r="B51" s="9" t="s">
        <v>92</v>
      </c>
      <c r="C51" s="36"/>
      <c r="D51" s="91">
        <v>122734</v>
      </c>
      <c r="E51" s="90"/>
      <c r="F51" s="91">
        <v>117326</v>
      </c>
      <c r="G51" s="90"/>
      <c r="H51" s="91">
        <v>90335</v>
      </c>
      <c r="I51" s="90"/>
      <c r="J51" s="91">
        <v>117476</v>
      </c>
      <c r="K51" s="90"/>
      <c r="L51" s="91">
        <v>112234</v>
      </c>
      <c r="M51" s="90"/>
      <c r="N51" s="91">
        <v>165244</v>
      </c>
      <c r="O51" s="90"/>
      <c r="P51" s="91">
        <v>166217</v>
      </c>
      <c r="Q51" s="90"/>
      <c r="R51" s="91">
        <v>145771</v>
      </c>
      <c r="S51" s="90"/>
      <c r="T51" s="235">
        <v>97802</v>
      </c>
      <c r="U51" s="90"/>
      <c r="V51" s="235">
        <v>105543</v>
      </c>
      <c r="W51" s="406"/>
      <c r="X51" s="235">
        <v>90088</v>
      </c>
      <c r="Y51" s="428"/>
      <c r="Z51" s="482">
        <v>88755</v>
      </c>
      <c r="AA51" s="428"/>
      <c r="AB51" s="482">
        <v>104232</v>
      </c>
      <c r="AC51" s="428"/>
      <c r="AD51" s="482">
        <v>111530</v>
      </c>
      <c r="AE51" s="428"/>
      <c r="AF51" s="482">
        <v>135027</v>
      </c>
      <c r="AG51" s="406"/>
      <c r="AH51" s="235">
        <v>116732</v>
      </c>
      <c r="AI51" s="406"/>
      <c r="AJ51" s="235">
        <v>121540</v>
      </c>
      <c r="AK51" s="406"/>
      <c r="AL51" s="235">
        <v>140757</v>
      </c>
      <c r="AM51" s="789" t="s">
        <v>385</v>
      </c>
      <c r="AN51" s="235">
        <v>138812</v>
      </c>
      <c r="AO51" s="406"/>
      <c r="AP51" s="235">
        <v>110709</v>
      </c>
      <c r="AQ51" s="796"/>
      <c r="AR51" s="235">
        <v>148497</v>
      </c>
      <c r="AS51" s="796"/>
      <c r="AT51" s="235">
        <v>148904</v>
      </c>
      <c r="AU51" s="332"/>
      <c r="AV51" s="813">
        <v>143707</v>
      </c>
      <c r="AW51" s="332"/>
      <c r="AX51" s="629"/>
      <c r="AY51" s="630"/>
      <c r="AZ51" s="89"/>
      <c r="BA51" s="90"/>
    </row>
    <row r="52" spans="1:53" s="136" customFormat="1">
      <c r="A52" s="701"/>
      <c r="B52" s="137" t="s">
        <v>17</v>
      </c>
      <c r="C52" s="138"/>
      <c r="D52" s="141">
        <v>78292</v>
      </c>
      <c r="E52" s="140"/>
      <c r="F52" s="141">
        <v>69643</v>
      </c>
      <c r="G52" s="140"/>
      <c r="H52" s="141">
        <v>57294</v>
      </c>
      <c r="I52" s="140"/>
      <c r="J52" s="141">
        <v>88912</v>
      </c>
      <c r="K52" s="140"/>
      <c r="L52" s="141">
        <v>88275</v>
      </c>
      <c r="M52" s="140"/>
      <c r="N52" s="141">
        <v>141472</v>
      </c>
      <c r="O52" s="140"/>
      <c r="P52" s="141">
        <v>143497</v>
      </c>
      <c r="Q52" s="140"/>
      <c r="R52" s="141">
        <v>119425</v>
      </c>
      <c r="S52" s="140"/>
      <c r="T52" s="236">
        <v>68828</v>
      </c>
      <c r="U52" s="140"/>
      <c r="V52" s="236">
        <v>89511</v>
      </c>
      <c r="W52" s="407"/>
      <c r="X52" s="236">
        <v>80249</v>
      </c>
      <c r="Y52" s="429"/>
      <c r="Z52" s="407">
        <v>79095</v>
      </c>
      <c r="AA52" s="429"/>
      <c r="AB52" s="407">
        <v>93760</v>
      </c>
      <c r="AC52" s="429"/>
      <c r="AD52" s="407">
        <v>94583</v>
      </c>
      <c r="AE52" s="429"/>
      <c r="AF52" s="407">
        <v>116932</v>
      </c>
      <c r="AG52" s="407"/>
      <c r="AH52" s="236">
        <v>98237</v>
      </c>
      <c r="AI52" s="407"/>
      <c r="AJ52" s="236">
        <v>114545</v>
      </c>
      <c r="AK52" s="407"/>
      <c r="AL52" s="236">
        <v>126739</v>
      </c>
      <c r="AM52" s="407"/>
      <c r="AN52" s="236">
        <v>134578</v>
      </c>
      <c r="AO52" s="407"/>
      <c r="AP52" s="236">
        <v>111587</v>
      </c>
      <c r="AQ52" s="797"/>
      <c r="AR52" s="236">
        <v>132203</v>
      </c>
      <c r="AS52" s="797"/>
      <c r="AT52" s="236">
        <v>145185</v>
      </c>
      <c r="AU52" s="337"/>
      <c r="AV52" s="827">
        <v>144282</v>
      </c>
      <c r="AW52" s="337"/>
      <c r="AX52" s="631"/>
      <c r="AY52" s="632"/>
      <c r="AZ52" s="139"/>
      <c r="BA52" s="140"/>
    </row>
    <row r="53" spans="1:53" s="32" customFormat="1">
      <c r="A53" s="662" t="s">
        <v>93</v>
      </c>
      <c r="B53" s="690"/>
      <c r="C53" s="663"/>
      <c r="D53" s="703">
        <v>195359</v>
      </c>
      <c r="E53" s="704"/>
      <c r="F53" s="703">
        <v>185607</v>
      </c>
      <c r="G53" s="704"/>
      <c r="H53" s="703">
        <v>165314</v>
      </c>
      <c r="I53" s="704"/>
      <c r="J53" s="703">
        <v>170507</v>
      </c>
      <c r="K53" s="704"/>
      <c r="L53" s="703">
        <v>166480</v>
      </c>
      <c r="M53" s="704"/>
      <c r="N53" s="703">
        <v>173416</v>
      </c>
      <c r="O53" s="704"/>
      <c r="P53" s="703">
        <v>173018</v>
      </c>
      <c r="Q53" s="704"/>
      <c r="R53" s="703">
        <v>147411</v>
      </c>
      <c r="S53" s="704"/>
      <c r="T53" s="703">
        <v>129448</v>
      </c>
      <c r="U53" s="705"/>
      <c r="V53" s="703">
        <v>135812</v>
      </c>
      <c r="W53" s="705"/>
      <c r="X53" s="703">
        <v>144619</v>
      </c>
      <c r="Y53" s="704"/>
      <c r="Z53" s="706">
        <v>141733</v>
      </c>
      <c r="AA53" s="704"/>
      <c r="AB53" s="706">
        <v>147352</v>
      </c>
      <c r="AC53" s="704"/>
      <c r="AD53" s="706">
        <v>159596</v>
      </c>
      <c r="AE53" s="704"/>
      <c r="AF53" s="706">
        <v>169952</v>
      </c>
      <c r="AG53" s="705"/>
      <c r="AH53" s="703">
        <v>155740</v>
      </c>
      <c r="AI53" s="705"/>
      <c r="AJ53" s="703">
        <v>158484</v>
      </c>
      <c r="AK53" s="705"/>
      <c r="AL53" s="703">
        <v>167480</v>
      </c>
      <c r="AM53" s="788" t="s">
        <v>385</v>
      </c>
      <c r="AN53" s="703">
        <v>183470</v>
      </c>
      <c r="AO53" s="705"/>
      <c r="AP53" s="703">
        <v>181886</v>
      </c>
      <c r="AQ53" s="794"/>
      <c r="AR53" s="703">
        <v>208932</v>
      </c>
      <c r="AS53" s="794"/>
      <c r="AT53" s="703">
        <v>214427</v>
      </c>
      <c r="AU53" s="707"/>
      <c r="AV53" s="809">
        <v>219256</v>
      </c>
      <c r="AW53" s="707"/>
      <c r="AX53" s="625"/>
      <c r="AY53" s="626"/>
      <c r="AZ53" s="706"/>
      <c r="BA53" s="704"/>
    </row>
    <row r="54" spans="1:53">
      <c r="A54" s="672"/>
      <c r="B54" s="7" t="s">
        <v>18</v>
      </c>
      <c r="C54" s="26"/>
      <c r="D54" s="144">
        <v>62699</v>
      </c>
      <c r="E54" s="143"/>
      <c r="F54" s="144">
        <v>59616</v>
      </c>
      <c r="G54" s="143"/>
      <c r="H54" s="144">
        <v>57416</v>
      </c>
      <c r="I54" s="143"/>
      <c r="J54" s="144">
        <v>52793</v>
      </c>
      <c r="K54" s="143"/>
      <c r="L54" s="144">
        <v>45045</v>
      </c>
      <c r="M54" s="143"/>
      <c r="N54" s="144">
        <v>40660</v>
      </c>
      <c r="O54" s="143"/>
      <c r="P54" s="144">
        <v>32922</v>
      </c>
      <c r="Q54" s="143"/>
      <c r="R54" s="144">
        <v>32752</v>
      </c>
      <c r="S54" s="143"/>
      <c r="T54" s="237">
        <v>30670</v>
      </c>
      <c r="U54" s="143"/>
      <c r="V54" s="237">
        <v>30686</v>
      </c>
      <c r="W54" s="405"/>
      <c r="X54" s="237">
        <v>29362</v>
      </c>
      <c r="Y54" s="427"/>
      <c r="Z54" s="483">
        <v>23802</v>
      </c>
      <c r="AA54" s="427"/>
      <c r="AB54" s="483">
        <v>23189</v>
      </c>
      <c r="AC54" s="427"/>
      <c r="AD54" s="483">
        <v>22443</v>
      </c>
      <c r="AE54" s="427"/>
      <c r="AF54" s="483">
        <v>22972</v>
      </c>
      <c r="AG54" s="405"/>
      <c r="AH54" s="237">
        <v>22776</v>
      </c>
      <c r="AI54" s="405"/>
      <c r="AJ54" s="237">
        <v>21142</v>
      </c>
      <c r="AK54" s="405"/>
      <c r="AL54" s="237">
        <v>21947</v>
      </c>
      <c r="AM54" s="405"/>
      <c r="AN54" s="237">
        <v>20679</v>
      </c>
      <c r="AO54" s="405"/>
      <c r="AP54" s="237">
        <v>20987</v>
      </c>
      <c r="AQ54" s="795"/>
      <c r="AR54" s="237">
        <v>21916</v>
      </c>
      <c r="AS54" s="795"/>
      <c r="AT54" s="237">
        <v>22402</v>
      </c>
      <c r="AU54" s="336"/>
      <c r="AV54" s="237">
        <v>22647</v>
      </c>
      <c r="AW54" s="336"/>
      <c r="AX54" s="627"/>
      <c r="AY54" s="628"/>
      <c r="AZ54" s="86"/>
      <c r="BA54" s="87"/>
    </row>
    <row r="55" spans="1:53">
      <c r="A55" s="672"/>
      <c r="B55" s="9" t="s">
        <v>94</v>
      </c>
      <c r="C55" s="36"/>
      <c r="D55" s="134">
        <v>49905</v>
      </c>
      <c r="E55" s="133"/>
      <c r="F55" s="134">
        <v>49905</v>
      </c>
      <c r="G55" s="133"/>
      <c r="H55" s="134">
        <v>40000</v>
      </c>
      <c r="I55" s="133"/>
      <c r="J55" s="134">
        <v>40000</v>
      </c>
      <c r="K55" s="133"/>
      <c r="L55" s="134">
        <v>45000</v>
      </c>
      <c r="M55" s="133"/>
      <c r="N55" s="134">
        <v>25000</v>
      </c>
      <c r="O55" s="133"/>
      <c r="P55" s="134">
        <v>25000</v>
      </c>
      <c r="Q55" s="133"/>
      <c r="R55" s="134">
        <v>20000</v>
      </c>
      <c r="S55" s="133"/>
      <c r="T55" s="238">
        <v>34000</v>
      </c>
      <c r="U55" s="133"/>
      <c r="V55" s="238">
        <v>24000</v>
      </c>
      <c r="W55" s="406"/>
      <c r="X55" s="238">
        <v>24000</v>
      </c>
      <c r="Y55" s="428"/>
      <c r="Z55" s="413">
        <v>29000</v>
      </c>
      <c r="AA55" s="428"/>
      <c r="AB55" s="413">
        <v>29000</v>
      </c>
      <c r="AC55" s="428"/>
      <c r="AD55" s="413">
        <v>39000</v>
      </c>
      <c r="AE55" s="428"/>
      <c r="AF55" s="413">
        <v>34000</v>
      </c>
      <c r="AG55" s="406"/>
      <c r="AH55" s="238">
        <v>27000</v>
      </c>
      <c r="AI55" s="406"/>
      <c r="AJ55" s="238">
        <v>27000</v>
      </c>
      <c r="AK55" s="406"/>
      <c r="AL55" s="238">
        <v>43000</v>
      </c>
      <c r="AM55" s="406"/>
      <c r="AN55" s="238">
        <v>36000</v>
      </c>
      <c r="AO55" s="406"/>
      <c r="AP55" s="238">
        <v>51000</v>
      </c>
      <c r="AQ55" s="796"/>
      <c r="AR55" s="238">
        <v>46000</v>
      </c>
      <c r="AS55" s="796"/>
      <c r="AT55" s="238">
        <v>41000</v>
      </c>
      <c r="AU55" s="332"/>
      <c r="AV55" s="238">
        <v>41000</v>
      </c>
      <c r="AW55" s="332"/>
      <c r="AX55" s="629"/>
      <c r="AY55" s="630"/>
      <c r="AZ55" s="89"/>
      <c r="BA55" s="90"/>
    </row>
    <row r="56" spans="1:53">
      <c r="A56" s="672"/>
      <c r="B56" s="9" t="s">
        <v>95</v>
      </c>
      <c r="C56" s="36"/>
      <c r="D56" s="134">
        <v>15835</v>
      </c>
      <c r="E56" s="133"/>
      <c r="F56" s="134">
        <v>15399</v>
      </c>
      <c r="G56" s="133"/>
      <c r="H56" s="134">
        <v>14043</v>
      </c>
      <c r="I56" s="133"/>
      <c r="J56" s="134">
        <v>13192</v>
      </c>
      <c r="K56" s="133"/>
      <c r="L56" s="134">
        <v>15163</v>
      </c>
      <c r="M56" s="133"/>
      <c r="N56" s="134">
        <v>24183</v>
      </c>
      <c r="O56" s="133"/>
      <c r="P56" s="134">
        <v>23913</v>
      </c>
      <c r="Q56" s="133"/>
      <c r="R56" s="134">
        <v>22900</v>
      </c>
      <c r="S56" s="133"/>
      <c r="T56" s="238">
        <v>20030</v>
      </c>
      <c r="U56" s="133"/>
      <c r="V56" s="238">
        <v>25391</v>
      </c>
      <c r="W56" s="406"/>
      <c r="X56" s="238">
        <v>27516</v>
      </c>
      <c r="Y56" s="428"/>
      <c r="Z56" s="413">
        <v>24790</v>
      </c>
      <c r="AA56" s="428"/>
      <c r="AB56" s="413">
        <v>29007</v>
      </c>
      <c r="AC56" s="428"/>
      <c r="AD56" s="413">
        <v>33163</v>
      </c>
      <c r="AE56" s="428"/>
      <c r="AF56" s="413">
        <v>42308</v>
      </c>
      <c r="AG56" s="406"/>
      <c r="AH56" s="238">
        <v>43954</v>
      </c>
      <c r="AI56" s="406"/>
      <c r="AJ56" s="238">
        <v>38600</v>
      </c>
      <c r="AK56" s="406"/>
      <c r="AL56" s="238">
        <v>28912</v>
      </c>
      <c r="AM56" s="406"/>
      <c r="AN56" s="238">
        <v>50702</v>
      </c>
      <c r="AO56" s="406"/>
      <c r="AP56" s="238">
        <v>45084</v>
      </c>
      <c r="AQ56" s="796"/>
      <c r="AR56" s="238">
        <v>61353</v>
      </c>
      <c r="AS56" s="796"/>
      <c r="AT56" s="238">
        <v>61896</v>
      </c>
      <c r="AU56" s="332"/>
      <c r="AV56" s="238">
        <v>64283</v>
      </c>
      <c r="AW56" s="332"/>
      <c r="AX56" s="629"/>
      <c r="AY56" s="630"/>
      <c r="AZ56" s="89"/>
      <c r="BA56" s="90"/>
    </row>
    <row r="57" spans="1:53">
      <c r="A57" s="672"/>
      <c r="B57" s="9" t="s">
        <v>311</v>
      </c>
      <c r="C57" s="36"/>
      <c r="D57" s="134">
        <v>14643</v>
      </c>
      <c r="E57" s="133"/>
      <c r="F57" s="134">
        <v>13486</v>
      </c>
      <c r="G57" s="133"/>
      <c r="H57" s="134">
        <v>12967</v>
      </c>
      <c r="I57" s="133"/>
      <c r="J57" s="134">
        <v>12754</v>
      </c>
      <c r="K57" s="133"/>
      <c r="L57" s="134">
        <v>12661</v>
      </c>
      <c r="M57" s="133"/>
      <c r="N57" s="134">
        <v>12557</v>
      </c>
      <c r="O57" s="133"/>
      <c r="P57" s="134">
        <v>12415</v>
      </c>
      <c r="Q57" s="133"/>
      <c r="R57" s="134">
        <v>12804</v>
      </c>
      <c r="S57" s="133"/>
      <c r="T57" s="238">
        <v>12549</v>
      </c>
      <c r="U57" s="133"/>
      <c r="V57" s="238">
        <v>13558</v>
      </c>
      <c r="W57" s="406"/>
      <c r="X57" s="238">
        <v>16632</v>
      </c>
      <c r="Y57" s="428"/>
      <c r="Z57" s="413">
        <v>16412</v>
      </c>
      <c r="AA57" s="428"/>
      <c r="AB57" s="413">
        <v>15854</v>
      </c>
      <c r="AC57" s="428"/>
      <c r="AD57" s="413">
        <v>15898</v>
      </c>
      <c r="AE57" s="428"/>
      <c r="AF57" s="413">
        <v>13593</v>
      </c>
      <c r="AG57" s="406"/>
      <c r="AH57" s="238">
        <v>13553</v>
      </c>
      <c r="AI57" s="406"/>
      <c r="AJ57" s="238">
        <v>12208</v>
      </c>
      <c r="AK57" s="406"/>
      <c r="AL57" s="238">
        <v>10982</v>
      </c>
      <c r="AM57" s="406"/>
      <c r="AN57" s="238">
        <v>10059</v>
      </c>
      <c r="AO57" s="406"/>
      <c r="AP57" s="238">
        <v>10268</v>
      </c>
      <c r="AQ57" s="796"/>
      <c r="AR57" s="238">
        <v>8289</v>
      </c>
      <c r="AS57" s="796"/>
      <c r="AT57" s="238">
        <v>7860</v>
      </c>
      <c r="AU57" s="332"/>
      <c r="AV57" s="238">
        <v>8414</v>
      </c>
      <c r="AW57" s="332"/>
      <c r="AX57" s="629"/>
      <c r="AY57" s="630"/>
      <c r="AZ57" s="89"/>
      <c r="BA57" s="90"/>
    </row>
    <row r="58" spans="1:53">
      <c r="A58" s="672"/>
      <c r="B58" s="13" t="s">
        <v>20</v>
      </c>
      <c r="C58" s="29"/>
      <c r="D58" s="141">
        <v>21326</v>
      </c>
      <c r="E58" s="140"/>
      <c r="F58" s="141">
        <v>17857</v>
      </c>
      <c r="G58" s="140"/>
      <c r="H58" s="141">
        <v>11235</v>
      </c>
      <c r="I58" s="140"/>
      <c r="J58" s="141">
        <v>22726</v>
      </c>
      <c r="K58" s="140"/>
      <c r="L58" s="141">
        <v>15726</v>
      </c>
      <c r="M58" s="140"/>
      <c r="N58" s="141">
        <v>37051</v>
      </c>
      <c r="O58" s="140"/>
      <c r="P58" s="141">
        <v>38659</v>
      </c>
      <c r="Q58" s="140"/>
      <c r="R58" s="141">
        <v>28794</v>
      </c>
      <c r="S58" s="140"/>
      <c r="T58" s="236">
        <v>8331</v>
      </c>
      <c r="U58" s="140"/>
      <c r="V58" s="236">
        <v>17265</v>
      </c>
      <c r="W58" s="408"/>
      <c r="X58" s="236">
        <v>13315</v>
      </c>
      <c r="Y58" s="430"/>
      <c r="Z58" s="407">
        <v>10747</v>
      </c>
      <c r="AA58" s="430"/>
      <c r="AB58" s="407">
        <v>15768</v>
      </c>
      <c r="AC58" s="430"/>
      <c r="AD58" s="407">
        <v>16078</v>
      </c>
      <c r="AE58" s="430"/>
      <c r="AF58" s="407">
        <v>22125</v>
      </c>
      <c r="AG58" s="408"/>
      <c r="AH58" s="236">
        <v>14805</v>
      </c>
      <c r="AI58" s="408"/>
      <c r="AJ58" s="236">
        <v>20424</v>
      </c>
      <c r="AK58" s="408"/>
      <c r="AL58" s="236">
        <v>23467</v>
      </c>
      <c r="AM58" s="789" t="s">
        <v>385</v>
      </c>
      <c r="AN58" s="236">
        <v>21870</v>
      </c>
      <c r="AO58" s="408"/>
      <c r="AP58" s="236">
        <v>14925</v>
      </c>
      <c r="AQ58" s="798"/>
      <c r="AR58" s="236">
        <v>31802</v>
      </c>
      <c r="AS58" s="798"/>
      <c r="AT58" s="236">
        <v>37269</v>
      </c>
      <c r="AU58" s="338"/>
      <c r="AV58" s="236">
        <v>36352</v>
      </c>
      <c r="AW58" s="338"/>
      <c r="AX58" s="633"/>
      <c r="AY58" s="634"/>
      <c r="AZ58" s="92"/>
      <c r="BA58" s="93"/>
    </row>
    <row r="59" spans="1:53" s="21" customFormat="1">
      <c r="A59" s="662" t="s">
        <v>34</v>
      </c>
      <c r="B59" s="708"/>
      <c r="C59" s="683"/>
      <c r="D59" s="709">
        <v>138778</v>
      </c>
      <c r="E59" s="710"/>
      <c r="F59" s="709">
        <v>138895</v>
      </c>
      <c r="G59" s="710"/>
      <c r="H59" s="709">
        <v>134948</v>
      </c>
      <c r="I59" s="710"/>
      <c r="J59" s="709">
        <v>157189</v>
      </c>
      <c r="K59" s="710"/>
      <c r="L59" s="709">
        <v>153184</v>
      </c>
      <c r="M59" s="710"/>
      <c r="N59" s="709">
        <v>205001</v>
      </c>
      <c r="O59" s="710"/>
      <c r="P59" s="709">
        <v>218561</v>
      </c>
      <c r="Q59" s="710"/>
      <c r="R59" s="709">
        <v>211265</v>
      </c>
      <c r="S59" s="710"/>
      <c r="T59" s="709">
        <v>186933</v>
      </c>
      <c r="U59" s="711"/>
      <c r="V59" s="709">
        <v>205911</v>
      </c>
      <c r="W59" s="711"/>
      <c r="X59" s="709">
        <v>205806</v>
      </c>
      <c r="Y59" s="710"/>
      <c r="Z59" s="712">
        <v>211536</v>
      </c>
      <c r="AA59" s="710"/>
      <c r="AB59" s="712">
        <v>227827</v>
      </c>
      <c r="AC59" s="710"/>
      <c r="AD59" s="712">
        <v>236641</v>
      </c>
      <c r="AE59" s="710"/>
      <c r="AF59" s="712">
        <v>263089</v>
      </c>
      <c r="AG59" s="711"/>
      <c r="AH59" s="709">
        <v>257524</v>
      </c>
      <c r="AI59" s="711"/>
      <c r="AJ59" s="709">
        <v>276870</v>
      </c>
      <c r="AK59" s="711"/>
      <c r="AL59" s="709">
        <v>294550</v>
      </c>
      <c r="AM59" s="711"/>
      <c r="AN59" s="709">
        <v>299104</v>
      </c>
      <c r="AO59" s="711"/>
      <c r="AP59" s="709">
        <v>286356</v>
      </c>
      <c r="AQ59" s="799"/>
      <c r="AR59" s="709">
        <v>326829</v>
      </c>
      <c r="AS59" s="799"/>
      <c r="AT59" s="709">
        <v>347759</v>
      </c>
      <c r="AU59" s="713"/>
      <c r="AV59" s="818">
        <v>354432</v>
      </c>
      <c r="AW59" s="713"/>
      <c r="AX59" s="635"/>
      <c r="AY59" s="636"/>
      <c r="AZ59" s="712"/>
      <c r="BA59" s="710"/>
    </row>
    <row r="60" spans="1:53" s="21" customFormat="1">
      <c r="A60" s="667"/>
      <c r="B60" s="7" t="s">
        <v>96</v>
      </c>
      <c r="C60" s="26"/>
      <c r="D60" s="146">
        <v>15495</v>
      </c>
      <c r="E60" s="145"/>
      <c r="F60" s="146">
        <v>15495</v>
      </c>
      <c r="G60" s="145"/>
      <c r="H60" s="146">
        <v>15495</v>
      </c>
      <c r="I60" s="145"/>
      <c r="J60" s="146">
        <v>15495</v>
      </c>
      <c r="K60" s="145"/>
      <c r="L60" s="146">
        <v>15495</v>
      </c>
      <c r="M60" s="145"/>
      <c r="N60" s="146">
        <v>22393</v>
      </c>
      <c r="O60" s="145"/>
      <c r="P60" s="146">
        <v>22393</v>
      </c>
      <c r="Q60" s="145"/>
      <c r="R60" s="146">
        <v>22393</v>
      </c>
      <c r="S60" s="145"/>
      <c r="T60" s="239">
        <v>22393</v>
      </c>
      <c r="U60" s="145"/>
      <c r="V60" s="239">
        <v>22393</v>
      </c>
      <c r="W60" s="409"/>
      <c r="X60" s="239">
        <v>22393</v>
      </c>
      <c r="Y60" s="431"/>
      <c r="Z60" s="484">
        <v>22393</v>
      </c>
      <c r="AA60" s="431"/>
      <c r="AB60" s="484">
        <v>22393</v>
      </c>
      <c r="AC60" s="431"/>
      <c r="AD60" s="484">
        <v>22393</v>
      </c>
      <c r="AE60" s="431"/>
      <c r="AF60" s="484">
        <v>22393</v>
      </c>
      <c r="AG60" s="409"/>
      <c r="AH60" s="239">
        <v>22393</v>
      </c>
      <c r="AI60" s="409"/>
      <c r="AJ60" s="239">
        <v>22393</v>
      </c>
      <c r="AK60" s="409"/>
      <c r="AL60" s="239">
        <v>22393</v>
      </c>
      <c r="AM60" s="409"/>
      <c r="AN60" s="239">
        <v>22393</v>
      </c>
      <c r="AO60" s="409"/>
      <c r="AP60" s="239">
        <v>22393</v>
      </c>
      <c r="AQ60" s="800"/>
      <c r="AR60" s="239">
        <v>22393</v>
      </c>
      <c r="AS60" s="800"/>
      <c r="AT60" s="239">
        <v>22393</v>
      </c>
      <c r="AU60" s="331"/>
      <c r="AV60" s="239">
        <v>22393</v>
      </c>
      <c r="AW60" s="331"/>
      <c r="AX60" s="637"/>
      <c r="AY60" s="638"/>
      <c r="AZ60" s="95"/>
      <c r="BA60" s="96"/>
    </row>
    <row r="61" spans="1:53">
      <c r="A61" s="672"/>
      <c r="B61" s="9" t="s">
        <v>21</v>
      </c>
      <c r="C61" s="36"/>
      <c r="D61" s="134">
        <v>12491</v>
      </c>
      <c r="E61" s="133"/>
      <c r="F61" s="134">
        <v>12491</v>
      </c>
      <c r="G61" s="133"/>
      <c r="H61" s="134">
        <v>12491</v>
      </c>
      <c r="I61" s="133"/>
      <c r="J61" s="134">
        <v>12492</v>
      </c>
      <c r="K61" s="133"/>
      <c r="L61" s="134">
        <v>12502</v>
      </c>
      <c r="M61" s="133"/>
      <c r="N61" s="134">
        <v>19604</v>
      </c>
      <c r="O61" s="133"/>
      <c r="P61" s="134">
        <v>19620</v>
      </c>
      <c r="Q61" s="133"/>
      <c r="R61" s="134">
        <v>19622</v>
      </c>
      <c r="S61" s="133"/>
      <c r="T61" s="238">
        <v>19618</v>
      </c>
      <c r="U61" s="133"/>
      <c r="V61" s="238">
        <v>19618</v>
      </c>
      <c r="W61" s="406"/>
      <c r="X61" s="238">
        <v>19617</v>
      </c>
      <c r="Y61" s="428"/>
      <c r="Z61" s="413">
        <v>19617</v>
      </c>
      <c r="AA61" s="428"/>
      <c r="AB61" s="413">
        <v>19617</v>
      </c>
      <c r="AC61" s="428"/>
      <c r="AD61" s="413">
        <v>19617</v>
      </c>
      <c r="AE61" s="428"/>
      <c r="AF61" s="413">
        <v>19617</v>
      </c>
      <c r="AG61" s="406"/>
      <c r="AH61" s="238">
        <v>19618</v>
      </c>
      <c r="AI61" s="406"/>
      <c r="AJ61" s="238">
        <v>19566</v>
      </c>
      <c r="AK61" s="406"/>
      <c r="AL61" s="238">
        <v>19566</v>
      </c>
      <c r="AM61" s="406"/>
      <c r="AN61" s="238">
        <v>19564</v>
      </c>
      <c r="AO61" s="406"/>
      <c r="AP61" s="238">
        <v>19587</v>
      </c>
      <c r="AQ61" s="796"/>
      <c r="AR61" s="238">
        <v>19595</v>
      </c>
      <c r="AS61" s="796"/>
      <c r="AT61" s="238">
        <v>19600</v>
      </c>
      <c r="AU61" s="332"/>
      <c r="AV61" s="238">
        <v>19059</v>
      </c>
      <c r="AW61" s="332"/>
      <c r="AX61" s="629"/>
      <c r="AY61" s="630"/>
      <c r="AZ61" s="89"/>
      <c r="BA61" s="90"/>
    </row>
    <row r="62" spans="1:53">
      <c r="A62" s="672"/>
      <c r="B62" s="9" t="s">
        <v>22</v>
      </c>
      <c r="C62" s="36"/>
      <c r="D62" s="134">
        <v>89138</v>
      </c>
      <c r="E62" s="133"/>
      <c r="F62" s="134">
        <v>94190</v>
      </c>
      <c r="G62" s="133"/>
      <c r="H62" s="134">
        <v>98346</v>
      </c>
      <c r="I62" s="133"/>
      <c r="J62" s="134">
        <v>103054</v>
      </c>
      <c r="K62" s="133"/>
      <c r="L62" s="134">
        <v>99940</v>
      </c>
      <c r="M62" s="133"/>
      <c r="N62" s="134">
        <v>106164</v>
      </c>
      <c r="O62" s="133"/>
      <c r="P62" s="134">
        <v>118510</v>
      </c>
      <c r="Q62" s="133"/>
      <c r="R62" s="134">
        <v>125100</v>
      </c>
      <c r="S62" s="133"/>
      <c r="T62" s="238">
        <v>129716</v>
      </c>
      <c r="U62" s="133"/>
      <c r="V62" s="238">
        <v>134420</v>
      </c>
      <c r="W62" s="406"/>
      <c r="X62" s="238">
        <v>139321</v>
      </c>
      <c r="Y62" s="428"/>
      <c r="Z62" s="413">
        <v>144782</v>
      </c>
      <c r="AA62" s="428"/>
      <c r="AB62" s="413">
        <v>151269</v>
      </c>
      <c r="AC62" s="428"/>
      <c r="AD62" s="413">
        <v>157685</v>
      </c>
      <c r="AE62" s="428"/>
      <c r="AF62" s="413">
        <v>164904</v>
      </c>
      <c r="AG62" s="406"/>
      <c r="AH62" s="238">
        <v>172200</v>
      </c>
      <c r="AI62" s="406"/>
      <c r="AJ62" s="238">
        <v>180762</v>
      </c>
      <c r="AK62" s="406"/>
      <c r="AL62" s="238">
        <v>188651</v>
      </c>
      <c r="AM62" s="406"/>
      <c r="AN62" s="238">
        <v>197675</v>
      </c>
      <c r="AO62" s="406"/>
      <c r="AP62" s="238">
        <v>204319</v>
      </c>
      <c r="AQ62" s="796"/>
      <c r="AR62" s="238">
        <v>238349</v>
      </c>
      <c r="AS62" s="796"/>
      <c r="AT62" s="238">
        <v>250528</v>
      </c>
      <c r="AU62" s="332"/>
      <c r="AV62" s="238">
        <v>252759</v>
      </c>
      <c r="AW62" s="332"/>
      <c r="AX62" s="629"/>
      <c r="AY62" s="630"/>
      <c r="AZ62" s="89"/>
      <c r="BA62" s="90"/>
    </row>
    <row r="63" spans="1:53" s="24" customFormat="1">
      <c r="A63" s="702"/>
      <c r="B63" s="13" t="s">
        <v>23</v>
      </c>
      <c r="C63" s="29"/>
      <c r="D63" s="148">
        <v>22706</v>
      </c>
      <c r="E63" s="147"/>
      <c r="F63" s="148">
        <v>17672</v>
      </c>
      <c r="G63" s="147"/>
      <c r="H63" s="148">
        <v>9859</v>
      </c>
      <c r="I63" s="147"/>
      <c r="J63" s="148">
        <v>27549</v>
      </c>
      <c r="K63" s="147"/>
      <c r="L63" s="148">
        <v>26771</v>
      </c>
      <c r="M63" s="147"/>
      <c r="N63" s="148">
        <v>58321</v>
      </c>
      <c r="O63" s="147"/>
      <c r="P63" s="148">
        <v>58848</v>
      </c>
      <c r="Q63" s="147"/>
      <c r="R63" s="148">
        <v>44961</v>
      </c>
      <c r="S63" s="147"/>
      <c r="T63" s="240">
        <v>16604</v>
      </c>
      <c r="U63" s="147"/>
      <c r="V63" s="240">
        <v>30458</v>
      </c>
      <c r="W63" s="410"/>
      <c r="X63" s="240">
        <v>25194</v>
      </c>
      <c r="Y63" s="432"/>
      <c r="Z63" s="485">
        <v>25634</v>
      </c>
      <c r="AA63" s="432"/>
      <c r="AB63" s="485">
        <v>34383</v>
      </c>
      <c r="AC63" s="432"/>
      <c r="AD63" s="485">
        <v>35043</v>
      </c>
      <c r="AE63" s="432"/>
      <c r="AF63" s="485">
        <v>51994</v>
      </c>
      <c r="AG63" s="410"/>
      <c r="AH63" s="240">
        <v>40282</v>
      </c>
      <c r="AI63" s="410"/>
      <c r="AJ63" s="240">
        <v>51422</v>
      </c>
      <c r="AK63" s="410"/>
      <c r="AL63" s="240">
        <v>60873</v>
      </c>
      <c r="AM63" s="410"/>
      <c r="AN63" s="240">
        <v>57098</v>
      </c>
      <c r="AO63" s="410"/>
      <c r="AP63" s="240">
        <v>43252</v>
      </c>
      <c r="AQ63" s="801"/>
      <c r="AR63" s="240">
        <v>58630</v>
      </c>
      <c r="AS63" s="801"/>
      <c r="AT63" s="240">
        <v>69997</v>
      </c>
      <c r="AU63" s="333"/>
      <c r="AV63" s="240">
        <v>64749</v>
      </c>
      <c r="AW63" s="333"/>
      <c r="AX63" s="639"/>
      <c r="AY63" s="640"/>
      <c r="AZ63" s="221"/>
      <c r="BA63" s="97"/>
    </row>
    <row r="64" spans="1:53" s="32" customFormat="1">
      <c r="A64" s="12" t="s">
        <v>24</v>
      </c>
      <c r="B64" s="46"/>
      <c r="C64" s="31"/>
      <c r="D64" s="100">
        <v>824.32</v>
      </c>
      <c r="E64" s="85"/>
      <c r="F64" s="100">
        <v>825.08</v>
      </c>
      <c r="G64" s="85"/>
      <c r="H64" s="100">
        <v>803.22</v>
      </c>
      <c r="I64" s="85"/>
      <c r="J64" s="100">
        <v>935.8</v>
      </c>
      <c r="K64" s="85"/>
      <c r="L64" s="100">
        <v>912.48</v>
      </c>
      <c r="M64" s="85"/>
      <c r="N64" s="100">
        <v>1168.0999999999999</v>
      </c>
      <c r="O64" s="85"/>
      <c r="P64" s="100">
        <v>1240.55</v>
      </c>
      <c r="Q64" s="85"/>
      <c r="R64" s="100">
        <v>1199.05</v>
      </c>
      <c r="S64" s="85"/>
      <c r="T64" s="241">
        <v>1060.8699999999999</v>
      </c>
      <c r="U64" s="85"/>
      <c r="V64" s="241">
        <v>1167.0899999999999</v>
      </c>
      <c r="W64" s="411"/>
      <c r="X64" s="241">
        <v>1163</v>
      </c>
      <c r="Y64" s="433"/>
      <c r="Z64" s="486">
        <v>1195.82</v>
      </c>
      <c r="AA64" s="433"/>
      <c r="AB64" s="486">
        <v>1288.42</v>
      </c>
      <c r="AC64" s="433"/>
      <c r="AD64" s="486">
        <v>1337.56</v>
      </c>
      <c r="AE64" s="433"/>
      <c r="AF64" s="486">
        <v>1486.99</v>
      </c>
      <c r="AG64" s="411"/>
      <c r="AH64" s="241">
        <v>1455.06</v>
      </c>
      <c r="AI64" s="411"/>
      <c r="AJ64" s="241">
        <v>1565.27</v>
      </c>
      <c r="AK64" s="411"/>
      <c r="AL64" s="241">
        <v>3330.71</v>
      </c>
      <c r="AM64" s="790" t="s">
        <v>383</v>
      </c>
      <c r="AN64" s="241">
        <v>3381.2</v>
      </c>
      <c r="AO64" s="790"/>
      <c r="AP64" s="241">
        <v>3298.18</v>
      </c>
      <c r="AQ64" s="802"/>
      <c r="AR64" s="241">
        <v>3914.63</v>
      </c>
      <c r="AS64" s="802"/>
      <c r="AT64" s="241">
        <v>4238.8500000000004</v>
      </c>
      <c r="AU64" s="334"/>
      <c r="AV64" s="829">
        <v>4489.01</v>
      </c>
      <c r="AW64" s="334"/>
      <c r="AX64" s="641"/>
      <c r="AY64" s="626"/>
      <c r="AZ64" s="99"/>
      <c r="BA64" s="85"/>
    </row>
    <row r="65" spans="1:53" s="32" customFormat="1">
      <c r="A65" s="12" t="s">
        <v>25</v>
      </c>
      <c r="B65" s="46"/>
      <c r="C65" s="31"/>
      <c r="D65" s="103">
        <v>0.41499999999999998</v>
      </c>
      <c r="E65" s="102"/>
      <c r="F65" s="103">
        <v>0.42699999999999999</v>
      </c>
      <c r="G65" s="102"/>
      <c r="H65" s="103">
        <v>0.44900000000000001</v>
      </c>
      <c r="I65" s="102"/>
      <c r="J65" s="103">
        <v>0.47899999999999998</v>
      </c>
      <c r="K65" s="102"/>
      <c r="L65" s="103">
        <v>0.47799999999999998</v>
      </c>
      <c r="M65" s="102"/>
      <c r="N65" s="103">
        <v>0.54100000000000004</v>
      </c>
      <c r="O65" s="102"/>
      <c r="P65" s="103">
        <v>0.55600000000000005</v>
      </c>
      <c r="Q65" s="102"/>
      <c r="R65" s="103">
        <v>0.58599999999999997</v>
      </c>
      <c r="S65" s="102"/>
      <c r="T65" s="242">
        <v>0.58799999999999997</v>
      </c>
      <c r="U65" s="102"/>
      <c r="V65" s="242">
        <v>0.59899999999999998</v>
      </c>
      <c r="W65" s="412"/>
      <c r="X65" s="242">
        <v>0.58199999999999996</v>
      </c>
      <c r="Y65" s="434"/>
      <c r="Z65" s="487">
        <v>0.59299999999999997</v>
      </c>
      <c r="AA65" s="434"/>
      <c r="AB65" s="487">
        <v>0.60199999999999998</v>
      </c>
      <c r="AC65" s="434"/>
      <c r="AD65" s="487">
        <v>0.59199999999999997</v>
      </c>
      <c r="AE65" s="434"/>
      <c r="AF65" s="487">
        <v>0.60199999999999998</v>
      </c>
      <c r="AG65" s="412"/>
      <c r="AH65" s="242">
        <v>0.61699999999999999</v>
      </c>
      <c r="AI65" s="412"/>
      <c r="AJ65" s="242">
        <v>0.63</v>
      </c>
      <c r="AK65" s="412"/>
      <c r="AL65" s="242">
        <v>0.63100000000000001</v>
      </c>
      <c r="AM65" s="791" t="s">
        <v>387</v>
      </c>
      <c r="AN65" s="242">
        <v>0.61399999999999999</v>
      </c>
      <c r="AO65" s="412"/>
      <c r="AP65" s="242">
        <v>0.60499999999999998</v>
      </c>
      <c r="AQ65" s="803"/>
      <c r="AR65" s="242">
        <v>0.60399999999999998</v>
      </c>
      <c r="AS65" s="803"/>
      <c r="AT65" s="242">
        <v>0.61199999999999999</v>
      </c>
      <c r="AU65" s="335"/>
      <c r="AV65" s="830">
        <v>0.61099999999999999</v>
      </c>
      <c r="AW65" s="335"/>
      <c r="AX65" s="642"/>
      <c r="AY65" s="643"/>
      <c r="AZ65" s="101"/>
      <c r="BA65" s="102"/>
    </row>
    <row r="66" spans="1:53" s="32" customFormat="1">
      <c r="A66" s="12" t="s">
        <v>40</v>
      </c>
      <c r="B66" s="46"/>
      <c r="C66" s="31"/>
      <c r="D66" s="103">
        <v>1.7000000000000001E-2</v>
      </c>
      <c r="E66" s="102"/>
      <c r="F66" s="103">
        <v>4.5999999999999999E-2</v>
      </c>
      <c r="G66" s="102"/>
      <c r="H66" s="103">
        <v>4.1000000000000002E-2</v>
      </c>
      <c r="I66" s="102"/>
      <c r="J66" s="103">
        <v>4.2000000000000003E-2</v>
      </c>
      <c r="K66" s="102"/>
      <c r="L66" s="319">
        <v>-1.0999999999999999E-2</v>
      </c>
      <c r="M66" s="102"/>
      <c r="N66" s="103">
        <v>4.2999999999999997E-2</v>
      </c>
      <c r="O66" s="102"/>
      <c r="P66" s="103">
        <v>6.8000000000000005E-2</v>
      </c>
      <c r="Q66" s="102"/>
      <c r="R66" s="103">
        <v>4.1000000000000002E-2</v>
      </c>
      <c r="S66" s="102"/>
      <c r="T66" s="242">
        <v>3.3000000000000002E-2</v>
      </c>
      <c r="U66" s="102"/>
      <c r="V66" s="242">
        <v>3.1E-2</v>
      </c>
      <c r="W66" s="412"/>
      <c r="X66" s="242">
        <v>3.4000000000000002E-2</v>
      </c>
      <c r="Y66" s="434"/>
      <c r="Z66" s="487">
        <v>3.6999999999999998E-2</v>
      </c>
      <c r="AA66" s="434"/>
      <c r="AB66" s="487">
        <v>3.9E-2</v>
      </c>
      <c r="AC66" s="434"/>
      <c r="AD66" s="487">
        <v>3.6999999999999998E-2</v>
      </c>
      <c r="AE66" s="434"/>
      <c r="AF66" s="487">
        <v>3.6999999999999998E-2</v>
      </c>
      <c r="AG66" s="412"/>
      <c r="AH66" s="242">
        <v>3.5999999999999997E-2</v>
      </c>
      <c r="AI66" s="412"/>
      <c r="AJ66" s="242">
        <v>0.04</v>
      </c>
      <c r="AK66" s="412"/>
      <c r="AL66" s="242">
        <v>3.6999999999999998E-2</v>
      </c>
      <c r="AM66" s="412"/>
      <c r="AN66" s="242">
        <v>3.9E-2</v>
      </c>
      <c r="AO66" s="412"/>
      <c r="AP66" s="242">
        <v>4.1000000000000002E-2</v>
      </c>
      <c r="AQ66" s="803"/>
      <c r="AR66" s="242">
        <v>0.129</v>
      </c>
      <c r="AS66" s="803"/>
      <c r="AT66" s="242">
        <v>5.3999999999999999E-2</v>
      </c>
      <c r="AU66" s="334"/>
      <c r="AV66" s="830">
        <v>7.8E-2</v>
      </c>
      <c r="AW66" s="334"/>
      <c r="AX66" s="642">
        <v>6.9000000000000006E-2</v>
      </c>
      <c r="AY66" s="626"/>
      <c r="AZ66" s="839">
        <v>7.0000000000000007E-2</v>
      </c>
      <c r="BA66" s="85"/>
    </row>
    <row r="67" spans="1:53" s="32" customFormat="1">
      <c r="A67" s="12" t="s">
        <v>41</v>
      </c>
      <c r="B67" s="46"/>
      <c r="C67" s="31"/>
      <c r="D67" s="103">
        <v>7.0000000000000001E-3</v>
      </c>
      <c r="E67" s="102"/>
      <c r="F67" s="103">
        <v>0.02</v>
      </c>
      <c r="G67" s="102"/>
      <c r="H67" s="103">
        <v>1.7999999999999999E-2</v>
      </c>
      <c r="I67" s="102"/>
      <c r="J67" s="103">
        <v>1.9E-2</v>
      </c>
      <c r="K67" s="102"/>
      <c r="L67" s="319">
        <v>-5.0000000000000001E-3</v>
      </c>
      <c r="M67" s="102"/>
      <c r="N67" s="103">
        <v>2.1999999999999999E-2</v>
      </c>
      <c r="O67" s="102"/>
      <c r="P67" s="103">
        <v>3.6999999999999998E-2</v>
      </c>
      <c r="Q67" s="102"/>
      <c r="R67" s="103">
        <v>2.4E-2</v>
      </c>
      <c r="S67" s="102"/>
      <c r="T67" s="242">
        <v>1.9E-2</v>
      </c>
      <c r="U67" s="102"/>
      <c r="V67" s="242">
        <v>1.9E-2</v>
      </c>
      <c r="W67" s="412"/>
      <c r="X67" s="242">
        <v>0.02</v>
      </c>
      <c r="Y67" s="434"/>
      <c r="Z67" s="487">
        <v>2.1000000000000001E-2</v>
      </c>
      <c r="AA67" s="434"/>
      <c r="AB67" s="487">
        <v>2.4E-2</v>
      </c>
      <c r="AC67" s="434"/>
      <c r="AD67" s="487">
        <v>2.1999999999999999E-2</v>
      </c>
      <c r="AE67" s="434"/>
      <c r="AF67" s="487">
        <v>2.1999999999999999E-2</v>
      </c>
      <c r="AG67" s="412"/>
      <c r="AH67" s="242">
        <v>2.1999999999999999E-2</v>
      </c>
      <c r="AI67" s="412"/>
      <c r="AJ67" s="242">
        <v>2.5000000000000001E-2</v>
      </c>
      <c r="AK67" s="412"/>
      <c r="AL67" s="242">
        <v>2.3E-2</v>
      </c>
      <c r="AM67" s="412"/>
      <c r="AN67" s="242">
        <v>2.4E-2</v>
      </c>
      <c r="AO67" s="412"/>
      <c r="AP67" s="242">
        <v>2.5000000000000001E-2</v>
      </c>
      <c r="AQ67" s="803"/>
      <c r="AR67" s="242">
        <v>7.8E-2</v>
      </c>
      <c r="AS67" s="803"/>
      <c r="AT67" s="242">
        <v>3.3000000000000002E-2</v>
      </c>
      <c r="AU67" s="334"/>
      <c r="AV67" s="830">
        <v>4.8000000000000001E-2</v>
      </c>
      <c r="AW67" s="334"/>
      <c r="AX67" s="642"/>
      <c r="AY67" s="626"/>
      <c r="AZ67" s="101"/>
      <c r="BA67" s="85"/>
    </row>
    <row r="68" spans="1:53" s="32" customFormat="1">
      <c r="A68" s="714" t="s">
        <v>30</v>
      </c>
      <c r="B68" s="716"/>
      <c r="C68" s="663"/>
      <c r="D68" s="703">
        <v>11500</v>
      </c>
      <c r="E68" s="704"/>
      <c r="F68" s="703">
        <v>11006</v>
      </c>
      <c r="G68" s="704"/>
      <c r="H68" s="703">
        <v>10542</v>
      </c>
      <c r="I68" s="704"/>
      <c r="J68" s="703">
        <v>10608</v>
      </c>
      <c r="K68" s="704"/>
      <c r="L68" s="703">
        <v>10585</v>
      </c>
      <c r="M68" s="704"/>
      <c r="N68" s="703">
        <v>11096</v>
      </c>
      <c r="O68" s="704"/>
      <c r="P68" s="703">
        <v>11363</v>
      </c>
      <c r="Q68" s="704"/>
      <c r="R68" s="703">
        <v>11533</v>
      </c>
      <c r="S68" s="704"/>
      <c r="T68" s="703">
        <v>11218</v>
      </c>
      <c r="U68" s="705"/>
      <c r="V68" s="703">
        <v>12090</v>
      </c>
      <c r="W68" s="705"/>
      <c r="X68" s="703">
        <v>13653</v>
      </c>
      <c r="Y68" s="704"/>
      <c r="Z68" s="706">
        <v>13567</v>
      </c>
      <c r="AA68" s="704"/>
      <c r="AB68" s="706">
        <v>12097</v>
      </c>
      <c r="AC68" s="704"/>
      <c r="AD68" s="706">
        <v>12517</v>
      </c>
      <c r="AE68" s="704"/>
      <c r="AF68" s="706">
        <v>13389</v>
      </c>
      <c r="AG68" s="705"/>
      <c r="AH68" s="703">
        <v>13830</v>
      </c>
      <c r="AI68" s="705"/>
      <c r="AJ68" s="703">
        <v>12925</v>
      </c>
      <c r="AK68" s="705"/>
      <c r="AL68" s="703">
        <v>12747</v>
      </c>
      <c r="AM68" s="705"/>
      <c r="AN68" s="703">
        <v>12995</v>
      </c>
      <c r="AO68" s="705"/>
      <c r="AP68" s="703">
        <v>14252</v>
      </c>
      <c r="AQ68" s="794"/>
      <c r="AR68" s="703">
        <v>14860</v>
      </c>
      <c r="AS68" s="794"/>
      <c r="AT68" s="703">
        <v>15465</v>
      </c>
      <c r="AU68" s="707"/>
      <c r="AV68" s="809">
        <v>15714</v>
      </c>
      <c r="AW68" s="707"/>
      <c r="AX68" s="625"/>
      <c r="AY68" s="626"/>
      <c r="AZ68" s="706"/>
      <c r="BA68" s="704"/>
    </row>
    <row r="69" spans="1:53">
      <c r="A69" s="672"/>
      <c r="B69" s="8" t="s">
        <v>29</v>
      </c>
      <c r="C69" s="35"/>
      <c r="D69" s="88">
        <v>5911</v>
      </c>
      <c r="E69" s="87"/>
      <c r="F69" s="88">
        <v>5693</v>
      </c>
      <c r="G69" s="87"/>
      <c r="H69" s="88">
        <v>5436</v>
      </c>
      <c r="I69" s="87"/>
      <c r="J69" s="88">
        <v>5793</v>
      </c>
      <c r="K69" s="87"/>
      <c r="L69" s="88">
        <v>5100</v>
      </c>
      <c r="M69" s="87"/>
      <c r="N69" s="88">
        <v>5045</v>
      </c>
      <c r="O69" s="87"/>
      <c r="P69" s="88">
        <v>4893</v>
      </c>
      <c r="Q69" s="87"/>
      <c r="R69" s="88">
        <v>4688</v>
      </c>
      <c r="S69" s="87"/>
      <c r="T69" s="234">
        <v>4820</v>
      </c>
      <c r="U69" s="294"/>
      <c r="V69" s="234">
        <v>5345</v>
      </c>
      <c r="W69" s="405"/>
      <c r="X69" s="234">
        <v>5429</v>
      </c>
      <c r="Y69" s="427"/>
      <c r="Z69" s="481">
        <v>5834</v>
      </c>
      <c r="AA69" s="427"/>
      <c r="AB69" s="481">
        <v>5591</v>
      </c>
      <c r="AC69" s="427"/>
      <c r="AD69" s="481">
        <v>6019</v>
      </c>
      <c r="AE69" s="427"/>
      <c r="AF69" s="481">
        <v>6335</v>
      </c>
      <c r="AG69" s="405"/>
      <c r="AH69" s="234">
        <v>6785</v>
      </c>
      <c r="AI69" s="405"/>
      <c r="AJ69" s="234">
        <v>6366</v>
      </c>
      <c r="AK69" s="405"/>
      <c r="AL69" s="234">
        <v>6365</v>
      </c>
      <c r="AM69" s="405"/>
      <c r="AN69" s="234">
        <v>6954</v>
      </c>
      <c r="AO69" s="405"/>
      <c r="AP69" s="234">
        <v>8273</v>
      </c>
      <c r="AQ69" s="795"/>
      <c r="AR69" s="234">
        <v>8707</v>
      </c>
      <c r="AS69" s="795"/>
      <c r="AT69" s="234">
        <v>9096</v>
      </c>
      <c r="AU69" s="336"/>
      <c r="AV69" s="811">
        <v>9377</v>
      </c>
      <c r="AW69" s="336"/>
      <c r="AX69" s="627"/>
      <c r="AY69" s="628"/>
      <c r="AZ69" s="86"/>
      <c r="BA69" s="87"/>
    </row>
    <row r="70" spans="1:53">
      <c r="A70" s="672"/>
      <c r="B70" s="9" t="s">
        <v>91</v>
      </c>
      <c r="C70" s="36"/>
      <c r="D70" s="91">
        <v>5482</v>
      </c>
      <c r="E70" s="90"/>
      <c r="F70" s="91">
        <v>5219</v>
      </c>
      <c r="G70" s="90"/>
      <c r="H70" s="91">
        <v>5017</v>
      </c>
      <c r="I70" s="90"/>
      <c r="J70" s="91">
        <v>4736</v>
      </c>
      <c r="K70" s="90"/>
      <c r="L70" s="91">
        <v>5412</v>
      </c>
      <c r="M70" s="90"/>
      <c r="N70" s="91">
        <v>5977</v>
      </c>
      <c r="O70" s="90"/>
      <c r="P70" s="91">
        <v>6395</v>
      </c>
      <c r="Q70" s="90"/>
      <c r="R70" s="91">
        <v>6686</v>
      </c>
      <c r="S70" s="90"/>
      <c r="T70" s="235">
        <v>6207</v>
      </c>
      <c r="U70" s="295"/>
      <c r="V70" s="235">
        <v>6544</v>
      </c>
      <c r="W70" s="406"/>
      <c r="X70" s="235">
        <v>8022</v>
      </c>
      <c r="Y70" s="428"/>
      <c r="Z70" s="482">
        <v>7526</v>
      </c>
      <c r="AA70" s="428"/>
      <c r="AB70" s="482">
        <v>6352</v>
      </c>
      <c r="AC70" s="428"/>
      <c r="AD70" s="482">
        <v>6395</v>
      </c>
      <c r="AE70" s="428"/>
      <c r="AF70" s="482">
        <v>6861</v>
      </c>
      <c r="AG70" s="406"/>
      <c r="AH70" s="235">
        <v>6809</v>
      </c>
      <c r="AI70" s="406"/>
      <c r="AJ70" s="235">
        <v>6347</v>
      </c>
      <c r="AK70" s="406"/>
      <c r="AL70" s="235">
        <v>6143</v>
      </c>
      <c r="AM70" s="406"/>
      <c r="AN70" s="235">
        <v>5778</v>
      </c>
      <c r="AO70" s="406"/>
      <c r="AP70" s="235">
        <v>5726</v>
      </c>
      <c r="AQ70" s="796"/>
      <c r="AR70" s="235">
        <v>5892</v>
      </c>
      <c r="AS70" s="796"/>
      <c r="AT70" s="235">
        <v>6112</v>
      </c>
      <c r="AU70" s="332"/>
      <c r="AV70" s="813">
        <v>6121</v>
      </c>
      <c r="AW70" s="332"/>
      <c r="AX70" s="629"/>
      <c r="AY70" s="630"/>
      <c r="AZ70" s="89"/>
      <c r="BA70" s="90"/>
    </row>
    <row r="71" spans="1:53">
      <c r="A71" s="672"/>
      <c r="B71" s="10" t="s">
        <v>92</v>
      </c>
      <c r="C71" s="37"/>
      <c r="D71" s="94">
        <v>106</v>
      </c>
      <c r="E71" s="93"/>
      <c r="F71" s="94">
        <v>93</v>
      </c>
      <c r="G71" s="93"/>
      <c r="H71" s="94">
        <v>89</v>
      </c>
      <c r="I71" s="93"/>
      <c r="J71" s="94">
        <v>78</v>
      </c>
      <c r="K71" s="93"/>
      <c r="L71" s="94">
        <v>72</v>
      </c>
      <c r="M71" s="93"/>
      <c r="N71" s="94">
        <v>73</v>
      </c>
      <c r="O71" s="93"/>
      <c r="P71" s="94">
        <v>75</v>
      </c>
      <c r="Q71" s="93"/>
      <c r="R71" s="94">
        <v>157</v>
      </c>
      <c r="S71" s="93"/>
      <c r="T71" s="243">
        <v>191</v>
      </c>
      <c r="U71" s="296"/>
      <c r="V71" s="243">
        <v>201</v>
      </c>
      <c r="W71" s="408"/>
      <c r="X71" s="243">
        <v>201</v>
      </c>
      <c r="Y71" s="430"/>
      <c r="Z71" s="488">
        <v>207</v>
      </c>
      <c r="AA71" s="430"/>
      <c r="AB71" s="488">
        <v>153</v>
      </c>
      <c r="AC71" s="430"/>
      <c r="AD71" s="488">
        <v>102</v>
      </c>
      <c r="AE71" s="430"/>
      <c r="AF71" s="488">
        <v>192</v>
      </c>
      <c r="AG71" s="408"/>
      <c r="AH71" s="243">
        <v>235</v>
      </c>
      <c r="AI71" s="408"/>
      <c r="AJ71" s="243">
        <v>210</v>
      </c>
      <c r="AK71" s="408"/>
      <c r="AL71" s="243">
        <v>238</v>
      </c>
      <c r="AM71" s="408"/>
      <c r="AN71" s="243">
        <v>262</v>
      </c>
      <c r="AO71" s="408"/>
      <c r="AP71" s="243">
        <v>252</v>
      </c>
      <c r="AQ71" s="798"/>
      <c r="AR71" s="243">
        <v>260</v>
      </c>
      <c r="AS71" s="798"/>
      <c r="AT71" s="243">
        <v>256</v>
      </c>
      <c r="AU71" s="338"/>
      <c r="AV71" s="815">
        <v>214</v>
      </c>
      <c r="AW71" s="338"/>
      <c r="AX71" s="633"/>
      <c r="AY71" s="634"/>
      <c r="AZ71" s="92"/>
      <c r="BA71" s="93"/>
    </row>
    <row r="72" spans="1:53" s="32" customFormat="1">
      <c r="A72" s="714" t="s">
        <v>269</v>
      </c>
      <c r="B72" s="716"/>
      <c r="C72" s="663"/>
      <c r="D72" s="703">
        <v>7739</v>
      </c>
      <c r="E72" s="704"/>
      <c r="F72" s="703">
        <v>10259</v>
      </c>
      <c r="G72" s="704"/>
      <c r="H72" s="703">
        <v>15989</v>
      </c>
      <c r="I72" s="704"/>
      <c r="J72" s="703">
        <v>9118</v>
      </c>
      <c r="K72" s="704"/>
      <c r="L72" s="703">
        <v>18725</v>
      </c>
      <c r="M72" s="704"/>
      <c r="N72" s="703">
        <v>10652</v>
      </c>
      <c r="O72" s="704"/>
      <c r="P72" s="703">
        <v>14139</v>
      </c>
      <c r="Q72" s="704"/>
      <c r="R72" s="703">
        <v>16001</v>
      </c>
      <c r="S72" s="704"/>
      <c r="T72" s="703">
        <v>23421</v>
      </c>
      <c r="U72" s="705"/>
      <c r="V72" s="703">
        <v>23244</v>
      </c>
      <c r="W72" s="705"/>
      <c r="X72" s="703">
        <v>6522</v>
      </c>
      <c r="Y72" s="704"/>
      <c r="Z72" s="706">
        <v>10949</v>
      </c>
      <c r="AA72" s="704"/>
      <c r="AB72" s="706">
        <v>17723</v>
      </c>
      <c r="AC72" s="704"/>
      <c r="AD72" s="706">
        <v>23674</v>
      </c>
      <c r="AE72" s="704"/>
      <c r="AF72" s="706">
        <v>24462</v>
      </c>
      <c r="AG72" s="705"/>
      <c r="AH72" s="703">
        <v>8841</v>
      </c>
      <c r="AI72" s="705"/>
      <c r="AJ72" s="703">
        <v>27336</v>
      </c>
      <c r="AK72" s="705"/>
      <c r="AL72" s="703">
        <v>21582</v>
      </c>
      <c r="AM72" s="705"/>
      <c r="AN72" s="703">
        <v>18036</v>
      </c>
      <c r="AO72" s="705"/>
      <c r="AP72" s="703">
        <v>26387</v>
      </c>
      <c r="AQ72" s="794"/>
      <c r="AR72" s="703">
        <v>38817</v>
      </c>
      <c r="AS72" s="794"/>
      <c r="AT72" s="703">
        <v>42383</v>
      </c>
      <c r="AU72" s="707"/>
      <c r="AV72" s="809">
        <v>16487</v>
      </c>
      <c r="AW72" s="707"/>
      <c r="AX72" s="625"/>
      <c r="AY72" s="626"/>
      <c r="AZ72" s="706"/>
      <c r="BA72" s="704"/>
    </row>
    <row r="73" spans="1:53">
      <c r="A73" s="672"/>
      <c r="B73" s="8" t="s">
        <v>29</v>
      </c>
      <c r="C73" s="35"/>
      <c r="D73" s="88">
        <v>3562</v>
      </c>
      <c r="E73" s="87"/>
      <c r="F73" s="88">
        <v>3508</v>
      </c>
      <c r="G73" s="87"/>
      <c r="H73" s="88">
        <v>9298</v>
      </c>
      <c r="I73" s="87"/>
      <c r="J73" s="88">
        <v>5302</v>
      </c>
      <c r="K73" s="87"/>
      <c r="L73" s="88">
        <v>4031</v>
      </c>
      <c r="M73" s="87"/>
      <c r="N73" s="88">
        <v>3497</v>
      </c>
      <c r="O73" s="87"/>
      <c r="P73" s="88">
        <v>4429</v>
      </c>
      <c r="Q73" s="87"/>
      <c r="R73" s="88">
        <v>12380</v>
      </c>
      <c r="S73" s="87"/>
      <c r="T73" s="234">
        <v>19600</v>
      </c>
      <c r="U73" s="294"/>
      <c r="V73" s="234">
        <v>1703</v>
      </c>
      <c r="W73" s="405"/>
      <c r="X73" s="234">
        <v>4425</v>
      </c>
      <c r="Y73" s="427"/>
      <c r="Z73" s="481">
        <v>9007</v>
      </c>
      <c r="AA73" s="427"/>
      <c r="AB73" s="481">
        <v>12643</v>
      </c>
      <c r="AC73" s="427"/>
      <c r="AD73" s="481">
        <v>10203</v>
      </c>
      <c r="AE73" s="427"/>
      <c r="AF73" s="481">
        <v>11856</v>
      </c>
      <c r="AG73" s="405"/>
      <c r="AH73" s="234">
        <v>6391</v>
      </c>
      <c r="AI73" s="405"/>
      <c r="AJ73" s="234">
        <v>11907</v>
      </c>
      <c r="AK73" s="405"/>
      <c r="AL73" s="234">
        <v>17129</v>
      </c>
      <c r="AM73" s="405"/>
      <c r="AN73" s="234">
        <v>12194</v>
      </c>
      <c r="AO73" s="405"/>
      <c r="AP73" s="234">
        <v>20351</v>
      </c>
      <c r="AQ73" s="795"/>
      <c r="AR73" s="234">
        <v>12180</v>
      </c>
      <c r="AS73" s="795"/>
      <c r="AT73" s="234">
        <v>10563</v>
      </c>
      <c r="AU73" s="336"/>
      <c r="AV73" s="811">
        <v>9794</v>
      </c>
      <c r="AW73" s="336"/>
      <c r="AX73" s="627"/>
      <c r="AY73" s="628"/>
      <c r="AZ73" s="86"/>
      <c r="BA73" s="87"/>
    </row>
    <row r="74" spans="1:53">
      <c r="A74" s="672"/>
      <c r="B74" s="9" t="s">
        <v>91</v>
      </c>
      <c r="C74" s="36"/>
      <c r="D74" s="91">
        <v>4117</v>
      </c>
      <c r="E74" s="90"/>
      <c r="F74" s="91">
        <v>6516</v>
      </c>
      <c r="G74" s="90"/>
      <c r="H74" s="91">
        <v>6623</v>
      </c>
      <c r="I74" s="90"/>
      <c r="J74" s="91">
        <v>3788</v>
      </c>
      <c r="K74" s="90"/>
      <c r="L74" s="91">
        <v>14611</v>
      </c>
      <c r="M74" s="90"/>
      <c r="N74" s="91">
        <v>7087</v>
      </c>
      <c r="O74" s="90"/>
      <c r="P74" s="91">
        <v>9524</v>
      </c>
      <c r="Q74" s="90"/>
      <c r="R74" s="91">
        <v>3352</v>
      </c>
      <c r="S74" s="90"/>
      <c r="T74" s="235">
        <v>3475</v>
      </c>
      <c r="U74" s="295"/>
      <c r="V74" s="235">
        <v>21507</v>
      </c>
      <c r="W74" s="406"/>
      <c r="X74" s="235">
        <v>1973</v>
      </c>
      <c r="Y74" s="428"/>
      <c r="Z74" s="482">
        <v>1867</v>
      </c>
      <c r="AA74" s="428"/>
      <c r="AB74" s="482">
        <v>5063</v>
      </c>
      <c r="AC74" s="428"/>
      <c r="AD74" s="482">
        <v>13410</v>
      </c>
      <c r="AE74" s="428"/>
      <c r="AF74" s="482">
        <v>10306</v>
      </c>
      <c r="AG74" s="406"/>
      <c r="AH74" s="235">
        <v>2369</v>
      </c>
      <c r="AI74" s="406"/>
      <c r="AJ74" s="235">
        <v>15034</v>
      </c>
      <c r="AK74" s="406"/>
      <c r="AL74" s="235">
        <v>4452</v>
      </c>
      <c r="AM74" s="406"/>
      <c r="AN74" s="235">
        <v>5432</v>
      </c>
      <c r="AO74" s="406"/>
      <c r="AP74" s="235">
        <v>5846</v>
      </c>
      <c r="AQ74" s="796"/>
      <c r="AR74" s="235">
        <v>26542</v>
      </c>
      <c r="AS74" s="796"/>
      <c r="AT74" s="235">
        <v>31758</v>
      </c>
      <c r="AU74" s="332"/>
      <c r="AV74" s="813">
        <v>6329</v>
      </c>
      <c r="AW74" s="332"/>
      <c r="AX74" s="629"/>
      <c r="AY74" s="630"/>
      <c r="AZ74" s="89"/>
      <c r="BA74" s="90"/>
    </row>
    <row r="75" spans="1:53">
      <c r="A75" s="702"/>
      <c r="B75" s="13" t="s">
        <v>92</v>
      </c>
      <c r="C75" s="29"/>
      <c r="D75" s="94">
        <v>60</v>
      </c>
      <c r="E75" s="93"/>
      <c r="F75" s="94">
        <v>234</v>
      </c>
      <c r="G75" s="93"/>
      <c r="H75" s="94">
        <v>67</v>
      </c>
      <c r="I75" s="93"/>
      <c r="J75" s="98">
        <v>27</v>
      </c>
      <c r="K75" s="97"/>
      <c r="L75" s="94">
        <v>82</v>
      </c>
      <c r="M75" s="93"/>
      <c r="N75" s="94">
        <v>66</v>
      </c>
      <c r="O75" s="93"/>
      <c r="P75" s="94">
        <v>185</v>
      </c>
      <c r="Q75" s="93"/>
      <c r="R75" s="94">
        <v>268</v>
      </c>
      <c r="S75" s="93"/>
      <c r="T75" s="243">
        <v>345</v>
      </c>
      <c r="U75" s="296"/>
      <c r="V75" s="339">
        <v>33</v>
      </c>
      <c r="W75" s="410"/>
      <c r="X75" s="339">
        <v>123</v>
      </c>
      <c r="Y75" s="432"/>
      <c r="Z75" s="489">
        <v>74</v>
      </c>
      <c r="AA75" s="432"/>
      <c r="AB75" s="489">
        <v>16</v>
      </c>
      <c r="AC75" s="432"/>
      <c r="AD75" s="489">
        <v>61</v>
      </c>
      <c r="AE75" s="432"/>
      <c r="AF75" s="489">
        <v>2299</v>
      </c>
      <c r="AG75" s="410"/>
      <c r="AH75" s="339">
        <v>80</v>
      </c>
      <c r="AI75" s="410"/>
      <c r="AJ75" s="339">
        <v>394</v>
      </c>
      <c r="AK75" s="410"/>
      <c r="AL75" s="339" t="s">
        <v>102</v>
      </c>
      <c r="AM75" s="410"/>
      <c r="AN75" s="339">
        <v>408</v>
      </c>
      <c r="AO75" s="410"/>
      <c r="AP75" s="339">
        <v>190</v>
      </c>
      <c r="AQ75" s="801"/>
      <c r="AR75" s="339">
        <v>95</v>
      </c>
      <c r="AS75" s="801"/>
      <c r="AT75" s="339">
        <v>61</v>
      </c>
      <c r="AU75" s="333"/>
      <c r="AV75" s="828">
        <v>363</v>
      </c>
      <c r="AW75" s="333"/>
      <c r="AX75" s="633"/>
      <c r="AY75" s="634"/>
      <c r="AZ75" s="92"/>
      <c r="BA75" s="93"/>
    </row>
    <row r="76" spans="1:53" ht="14.25" customHeight="1">
      <c r="A76" s="47"/>
      <c r="B76" s="32"/>
      <c r="C76" s="32"/>
      <c r="D76" s="104"/>
      <c r="E76" s="105"/>
      <c r="F76" s="104"/>
      <c r="G76" s="105"/>
      <c r="H76" s="104"/>
      <c r="I76" s="105"/>
      <c r="J76" s="104"/>
      <c r="K76" s="105"/>
      <c r="L76" s="104"/>
      <c r="M76" s="105"/>
      <c r="N76" s="104"/>
      <c r="O76" s="105"/>
      <c r="P76" s="104"/>
      <c r="Q76" s="105"/>
      <c r="R76" s="104"/>
      <c r="S76" s="105"/>
      <c r="T76" s="104"/>
      <c r="U76" s="105"/>
      <c r="V76" s="104"/>
      <c r="W76" s="105"/>
      <c r="X76" s="104"/>
      <c r="Y76" s="105"/>
      <c r="Z76" s="490"/>
      <c r="AA76" s="414"/>
      <c r="AB76" s="490"/>
      <c r="AC76" s="414"/>
      <c r="AD76" s="490"/>
      <c r="AE76" s="414"/>
      <c r="AF76" s="490"/>
      <c r="AG76" s="414"/>
      <c r="AH76" s="490"/>
      <c r="AI76" s="414"/>
      <c r="AJ76" s="490"/>
      <c r="AK76" s="414"/>
      <c r="AL76" s="753" t="s">
        <v>389</v>
      </c>
      <c r="AM76" s="414"/>
      <c r="AN76" s="490"/>
      <c r="AO76" s="414"/>
      <c r="AP76" s="779"/>
      <c r="AQ76" s="780"/>
      <c r="AR76" s="779"/>
      <c r="AS76" s="780"/>
      <c r="AT76" s="490"/>
      <c r="AU76" s="414"/>
      <c r="AV76" s="490"/>
      <c r="AW76" s="414"/>
      <c r="AX76" s="490"/>
      <c r="AY76" s="414"/>
      <c r="AZ76" s="104"/>
      <c r="BA76" s="105"/>
    </row>
    <row r="77" spans="1:53" s="53" customFormat="1" ht="14.25" customHeight="1">
      <c r="A77" s="14" t="s">
        <v>73</v>
      </c>
      <c r="B77" s="57"/>
      <c r="C77" s="51"/>
      <c r="D77" s="989" t="s">
        <v>33</v>
      </c>
      <c r="E77" s="990"/>
      <c r="F77" s="989" t="s">
        <v>33</v>
      </c>
      <c r="G77" s="990"/>
      <c r="H77" s="989" t="s">
        <v>33</v>
      </c>
      <c r="I77" s="990"/>
      <c r="J77" s="989" t="s">
        <v>33</v>
      </c>
      <c r="K77" s="990"/>
      <c r="L77" s="989" t="s">
        <v>33</v>
      </c>
      <c r="M77" s="990"/>
      <c r="N77" s="989" t="s">
        <v>33</v>
      </c>
      <c r="O77" s="990"/>
      <c r="P77" s="989" t="s">
        <v>33</v>
      </c>
      <c r="Q77" s="990"/>
      <c r="R77" s="989" t="s">
        <v>33</v>
      </c>
      <c r="S77" s="990"/>
      <c r="T77" s="984" t="s">
        <v>33</v>
      </c>
      <c r="U77" s="985"/>
      <c r="V77" s="984" t="s">
        <v>33</v>
      </c>
      <c r="W77" s="985"/>
      <c r="X77" s="984" t="s">
        <v>33</v>
      </c>
      <c r="Y77" s="986"/>
      <c r="Z77" s="987" t="s">
        <v>33</v>
      </c>
      <c r="AA77" s="988"/>
      <c r="AB77" s="987" t="s">
        <v>33</v>
      </c>
      <c r="AC77" s="988"/>
      <c r="AD77" s="987" t="s">
        <v>33</v>
      </c>
      <c r="AE77" s="988"/>
      <c r="AF77" s="984" t="s">
        <v>33</v>
      </c>
      <c r="AG77" s="987"/>
      <c r="AH77" s="984" t="s">
        <v>33</v>
      </c>
      <c r="AI77" s="987"/>
      <c r="AJ77" s="984" t="s">
        <v>33</v>
      </c>
      <c r="AK77" s="987"/>
      <c r="AL77" s="984" t="s">
        <v>33</v>
      </c>
      <c r="AM77" s="987"/>
      <c r="AN77" s="984" t="s">
        <v>33</v>
      </c>
      <c r="AO77" s="987"/>
      <c r="AP77" s="984" t="s">
        <v>33</v>
      </c>
      <c r="AQ77" s="987"/>
      <c r="AR77" s="984" t="s">
        <v>33</v>
      </c>
      <c r="AS77" s="987"/>
      <c r="AT77" s="984" t="s">
        <v>33</v>
      </c>
      <c r="AU77" s="1002"/>
      <c r="AV77" s="1027" t="s">
        <v>33</v>
      </c>
      <c r="AW77" s="1002"/>
      <c r="AX77" s="1022" t="s">
        <v>33</v>
      </c>
      <c r="AY77" s="1023"/>
      <c r="AZ77" s="991" t="s">
        <v>33</v>
      </c>
      <c r="BA77" s="990"/>
    </row>
    <row r="78" spans="1:53" s="32" customFormat="1">
      <c r="A78" s="715" t="s">
        <v>97</v>
      </c>
      <c r="B78" s="716"/>
      <c r="C78" s="663"/>
      <c r="D78" s="703">
        <v>15590</v>
      </c>
      <c r="E78" s="704"/>
      <c r="F78" s="703">
        <v>14549</v>
      </c>
      <c r="G78" s="704"/>
      <c r="H78" s="703">
        <v>14218</v>
      </c>
      <c r="I78" s="704"/>
      <c r="J78" s="703">
        <v>9851</v>
      </c>
      <c r="K78" s="704"/>
      <c r="L78" s="703">
        <v>9982</v>
      </c>
      <c r="M78" s="704"/>
      <c r="N78" s="703">
        <v>11074</v>
      </c>
      <c r="O78" s="704"/>
      <c r="P78" s="703">
        <v>13393</v>
      </c>
      <c r="Q78" s="704"/>
      <c r="R78" s="703">
        <v>25331</v>
      </c>
      <c r="S78" s="704"/>
      <c r="T78" s="703">
        <v>16936</v>
      </c>
      <c r="U78" s="705"/>
      <c r="V78" s="703">
        <v>15885</v>
      </c>
      <c r="W78" s="705"/>
      <c r="X78" s="703">
        <v>15650</v>
      </c>
      <c r="Y78" s="704"/>
      <c r="Z78" s="706">
        <v>14630</v>
      </c>
      <c r="AA78" s="704"/>
      <c r="AB78" s="706">
        <v>19552</v>
      </c>
      <c r="AC78" s="704"/>
      <c r="AD78" s="706">
        <v>19701</v>
      </c>
      <c r="AE78" s="704"/>
      <c r="AF78" s="706">
        <v>20691</v>
      </c>
      <c r="AG78" s="705"/>
      <c r="AH78" s="703">
        <v>17246</v>
      </c>
      <c r="AI78" s="705"/>
      <c r="AJ78" s="703">
        <v>21466</v>
      </c>
      <c r="AK78" s="705"/>
      <c r="AL78" s="703">
        <v>21481</v>
      </c>
      <c r="AM78" s="705"/>
      <c r="AN78" s="703">
        <v>23352</v>
      </c>
      <c r="AO78" s="705"/>
      <c r="AP78" s="703">
        <v>17624</v>
      </c>
      <c r="AQ78" s="705"/>
      <c r="AR78" s="703">
        <v>40176</v>
      </c>
      <c r="AS78" s="705"/>
      <c r="AT78" s="703">
        <v>36216</v>
      </c>
      <c r="AU78" s="707"/>
      <c r="AV78" s="809">
        <v>40488</v>
      </c>
      <c r="AW78" s="707"/>
      <c r="AX78" s="625"/>
      <c r="AY78" s="626"/>
      <c r="AZ78" s="706"/>
      <c r="BA78" s="704"/>
    </row>
    <row r="79" spans="1:53" s="32" customFormat="1">
      <c r="A79" s="714" t="s">
        <v>98</v>
      </c>
      <c r="B79" s="716"/>
      <c r="C79" s="663"/>
      <c r="D79" s="703">
        <v>-8052</v>
      </c>
      <c r="E79" s="704"/>
      <c r="F79" s="703">
        <v>-10123</v>
      </c>
      <c r="G79" s="704"/>
      <c r="H79" s="703">
        <v>-16622</v>
      </c>
      <c r="I79" s="704"/>
      <c r="J79" s="703">
        <v>-11884</v>
      </c>
      <c r="K79" s="704"/>
      <c r="L79" s="703">
        <v>-15637</v>
      </c>
      <c r="M79" s="704"/>
      <c r="N79" s="703">
        <v>-11905</v>
      </c>
      <c r="O79" s="704"/>
      <c r="P79" s="703">
        <v>-11833</v>
      </c>
      <c r="Q79" s="704"/>
      <c r="R79" s="703">
        <v>-11675</v>
      </c>
      <c r="S79" s="704"/>
      <c r="T79" s="703">
        <v>-23156</v>
      </c>
      <c r="U79" s="705"/>
      <c r="V79" s="703">
        <v>-22370</v>
      </c>
      <c r="W79" s="705"/>
      <c r="X79" s="703">
        <v>-14236</v>
      </c>
      <c r="Y79" s="704"/>
      <c r="Z79" s="706">
        <v>-12478</v>
      </c>
      <c r="AA79" s="704"/>
      <c r="AB79" s="706">
        <v>-16513</v>
      </c>
      <c r="AC79" s="704"/>
      <c r="AD79" s="706">
        <v>-23144</v>
      </c>
      <c r="AE79" s="704"/>
      <c r="AF79" s="706">
        <v>-20562</v>
      </c>
      <c r="AG79" s="705"/>
      <c r="AH79" s="703">
        <v>-7032</v>
      </c>
      <c r="AI79" s="705"/>
      <c r="AJ79" s="703">
        <v>-22270</v>
      </c>
      <c r="AK79" s="705"/>
      <c r="AL79" s="703">
        <v>-22219</v>
      </c>
      <c r="AM79" s="705"/>
      <c r="AN79" s="703">
        <v>-31786</v>
      </c>
      <c r="AO79" s="705"/>
      <c r="AP79" s="703">
        <v>-18022</v>
      </c>
      <c r="AQ79" s="705"/>
      <c r="AR79" s="703">
        <v>-14002</v>
      </c>
      <c r="AS79" s="705"/>
      <c r="AT79" s="703">
        <v>-29221</v>
      </c>
      <c r="AU79" s="707"/>
      <c r="AV79" s="809">
        <v>-14379</v>
      </c>
      <c r="AW79" s="707"/>
      <c r="AX79" s="625"/>
      <c r="AY79" s="626"/>
      <c r="AZ79" s="706"/>
      <c r="BA79" s="704"/>
    </row>
    <row r="80" spans="1:53">
      <c r="A80" s="667"/>
      <c r="B80" s="8" t="s">
        <v>151</v>
      </c>
      <c r="C80" s="35"/>
      <c r="D80" s="144">
        <v>-7327</v>
      </c>
      <c r="E80" s="87"/>
      <c r="F80" s="144">
        <v>-10063</v>
      </c>
      <c r="G80" s="87"/>
      <c r="H80" s="144">
        <v>-14604</v>
      </c>
      <c r="I80" s="87"/>
      <c r="J80" s="144">
        <v>-9895</v>
      </c>
      <c r="K80" s="87"/>
      <c r="L80" s="144">
        <v>-16129</v>
      </c>
      <c r="M80" s="87"/>
      <c r="N80" s="144">
        <v>-12387</v>
      </c>
      <c r="O80" s="87"/>
      <c r="P80" s="144">
        <v>-10416</v>
      </c>
      <c r="Q80" s="87"/>
      <c r="R80" s="144">
        <v>-14670</v>
      </c>
      <c r="S80" s="87"/>
      <c r="T80" s="237">
        <v>-24629</v>
      </c>
      <c r="U80" s="87"/>
      <c r="V80" s="237">
        <v>-23006</v>
      </c>
      <c r="W80" s="405"/>
      <c r="X80" s="237">
        <v>-5902</v>
      </c>
      <c r="Y80" s="427"/>
      <c r="Z80" s="483">
        <v>-11344</v>
      </c>
      <c r="AA80" s="427"/>
      <c r="AB80" s="483">
        <v>-13844</v>
      </c>
      <c r="AC80" s="427"/>
      <c r="AD80" s="483">
        <v>-24948</v>
      </c>
      <c r="AE80" s="427"/>
      <c r="AF80" s="483">
        <v>-23669</v>
      </c>
      <c r="AG80" s="405"/>
      <c r="AH80" s="237">
        <v>-9645</v>
      </c>
      <c r="AI80" s="405"/>
      <c r="AJ80" s="237">
        <v>-23130</v>
      </c>
      <c r="AK80" s="405"/>
      <c r="AL80" s="237">
        <v>-22760</v>
      </c>
      <c r="AM80" s="405"/>
      <c r="AN80" s="237">
        <v>-19634</v>
      </c>
      <c r="AO80" s="405"/>
      <c r="AP80" s="237">
        <v>-23440</v>
      </c>
      <c r="AQ80" s="405"/>
      <c r="AR80" s="237">
        <v>-20027</v>
      </c>
      <c r="AS80" s="405"/>
      <c r="AT80" s="237">
        <v>-35846</v>
      </c>
      <c r="AU80" s="336"/>
      <c r="AV80" s="831">
        <v>-18906</v>
      </c>
      <c r="AW80" s="336"/>
      <c r="AX80" s="644"/>
      <c r="AY80" s="628"/>
      <c r="AZ80" s="142"/>
      <c r="BA80" s="87"/>
    </row>
    <row r="81" spans="1:53">
      <c r="A81" s="667"/>
      <c r="B81" s="10" t="s">
        <v>152</v>
      </c>
      <c r="C81" s="37"/>
      <c r="D81" s="141">
        <v>-816</v>
      </c>
      <c r="E81" s="93"/>
      <c r="F81" s="141">
        <v>-677</v>
      </c>
      <c r="G81" s="93"/>
      <c r="H81" s="141">
        <v>-2272</v>
      </c>
      <c r="I81" s="93"/>
      <c r="J81" s="141">
        <v>-739</v>
      </c>
      <c r="K81" s="93"/>
      <c r="L81" s="141">
        <v>51</v>
      </c>
      <c r="M81" s="93"/>
      <c r="N81" s="141">
        <v>235</v>
      </c>
      <c r="O81" s="93"/>
      <c r="P81" s="141">
        <v>-1121</v>
      </c>
      <c r="Q81" s="93"/>
      <c r="R81" s="141">
        <v>2242</v>
      </c>
      <c r="S81" s="93"/>
      <c r="T81" s="236">
        <v>950</v>
      </c>
      <c r="U81" s="93"/>
      <c r="V81" s="236">
        <v>823</v>
      </c>
      <c r="W81" s="408"/>
      <c r="X81" s="236">
        <v>387</v>
      </c>
      <c r="Y81" s="430"/>
      <c r="Z81" s="407">
        <v>-1430</v>
      </c>
      <c r="AA81" s="430"/>
      <c r="AB81" s="407">
        <v>-651</v>
      </c>
      <c r="AC81" s="430"/>
      <c r="AD81" s="407">
        <v>2561</v>
      </c>
      <c r="AE81" s="430"/>
      <c r="AF81" s="407">
        <v>2982</v>
      </c>
      <c r="AG81" s="408"/>
      <c r="AH81" s="236">
        <v>2717</v>
      </c>
      <c r="AI81" s="408"/>
      <c r="AJ81" s="236">
        <v>14</v>
      </c>
      <c r="AK81" s="408"/>
      <c r="AL81" s="236">
        <v>331</v>
      </c>
      <c r="AM81" s="408"/>
      <c r="AN81" s="236">
        <v>-12725</v>
      </c>
      <c r="AO81" s="408"/>
      <c r="AP81" s="236">
        <v>5160</v>
      </c>
      <c r="AQ81" s="408"/>
      <c r="AR81" s="236">
        <v>6091</v>
      </c>
      <c r="AS81" s="408"/>
      <c r="AT81" s="236">
        <v>6515</v>
      </c>
      <c r="AU81" s="338"/>
      <c r="AV81" s="827">
        <v>2338</v>
      </c>
      <c r="AW81" s="338"/>
      <c r="AX81" s="631"/>
      <c r="AY81" s="634"/>
      <c r="AZ81" s="139"/>
      <c r="BA81" s="93"/>
    </row>
    <row r="82" spans="1:53" s="32" customFormat="1">
      <c r="A82" s="714" t="s">
        <v>99</v>
      </c>
      <c r="B82" s="716"/>
      <c r="C82" s="663"/>
      <c r="D82" s="703">
        <v>-3132</v>
      </c>
      <c r="E82" s="704"/>
      <c r="F82" s="703">
        <v>-1847</v>
      </c>
      <c r="G82" s="704"/>
      <c r="H82" s="703">
        <v>-12657</v>
      </c>
      <c r="I82" s="704"/>
      <c r="J82" s="703">
        <v>-2000</v>
      </c>
      <c r="K82" s="704"/>
      <c r="L82" s="703">
        <v>3178</v>
      </c>
      <c r="M82" s="704"/>
      <c r="N82" s="703">
        <v>-12659</v>
      </c>
      <c r="O82" s="704"/>
      <c r="P82" s="703">
        <v>11287</v>
      </c>
      <c r="Q82" s="704"/>
      <c r="R82" s="703">
        <v>-8398</v>
      </c>
      <c r="S82" s="704"/>
      <c r="T82" s="703">
        <v>8938</v>
      </c>
      <c r="U82" s="705"/>
      <c r="V82" s="703">
        <v>-6971</v>
      </c>
      <c r="W82" s="705"/>
      <c r="X82" s="703">
        <v>-4100</v>
      </c>
      <c r="Y82" s="704"/>
      <c r="Z82" s="706">
        <v>-6</v>
      </c>
      <c r="AA82" s="704"/>
      <c r="AB82" s="706">
        <v>1760</v>
      </c>
      <c r="AC82" s="704"/>
      <c r="AD82" s="706">
        <v>11634</v>
      </c>
      <c r="AE82" s="704"/>
      <c r="AF82" s="706">
        <v>1638</v>
      </c>
      <c r="AG82" s="705"/>
      <c r="AH82" s="703">
        <v>-7927</v>
      </c>
      <c r="AI82" s="705"/>
      <c r="AJ82" s="703">
        <v>-7819</v>
      </c>
      <c r="AK82" s="705"/>
      <c r="AL82" s="703">
        <v>3419</v>
      </c>
      <c r="AM82" s="705"/>
      <c r="AN82" s="703">
        <v>12066</v>
      </c>
      <c r="AO82" s="705"/>
      <c r="AP82" s="703">
        <v>-2359</v>
      </c>
      <c r="AQ82" s="705"/>
      <c r="AR82" s="703">
        <v>-5270</v>
      </c>
      <c r="AS82" s="705"/>
      <c r="AT82" s="703">
        <v>-16518</v>
      </c>
      <c r="AU82" s="707"/>
      <c r="AV82" s="809">
        <v>-17067</v>
      </c>
      <c r="AW82" s="707"/>
      <c r="AX82" s="625"/>
      <c r="AY82" s="626"/>
      <c r="AZ82" s="706"/>
      <c r="BA82" s="704"/>
    </row>
    <row r="83" spans="1:53">
      <c r="A83" s="667"/>
      <c r="B83" s="8" t="s">
        <v>100</v>
      </c>
      <c r="C83" s="35"/>
      <c r="D83" s="107">
        <v>-1785</v>
      </c>
      <c r="E83" s="87"/>
      <c r="F83" s="107">
        <v>-497</v>
      </c>
      <c r="G83" s="87"/>
      <c r="H83" s="107">
        <v>-1293</v>
      </c>
      <c r="I83" s="87"/>
      <c r="J83" s="107">
        <v>-626</v>
      </c>
      <c r="K83" s="87"/>
      <c r="L83" s="107">
        <v>-397</v>
      </c>
      <c r="M83" s="87"/>
      <c r="N83" s="144">
        <v>8812</v>
      </c>
      <c r="O83" s="87"/>
      <c r="P83" s="107">
        <v>-533</v>
      </c>
      <c r="Q83" s="87"/>
      <c r="R83" s="107">
        <v>-1033</v>
      </c>
      <c r="S83" s="87"/>
      <c r="T83" s="244">
        <v>-2892</v>
      </c>
      <c r="U83" s="87"/>
      <c r="V83" s="237">
        <v>5215</v>
      </c>
      <c r="W83" s="405"/>
      <c r="X83" s="237">
        <v>-1839</v>
      </c>
      <c r="Y83" s="427"/>
      <c r="Z83" s="483">
        <v>-2731</v>
      </c>
      <c r="AA83" s="427"/>
      <c r="AB83" s="483">
        <v>4180</v>
      </c>
      <c r="AC83" s="427"/>
      <c r="AD83" s="483">
        <v>4078</v>
      </c>
      <c r="AE83" s="427"/>
      <c r="AF83" s="483">
        <v>9086</v>
      </c>
      <c r="AG83" s="405"/>
      <c r="AH83" s="237">
        <v>1524</v>
      </c>
      <c r="AI83" s="405"/>
      <c r="AJ83" s="237">
        <v>-5325</v>
      </c>
      <c r="AK83" s="405"/>
      <c r="AL83" s="237">
        <v>-9671</v>
      </c>
      <c r="AM83" s="405"/>
      <c r="AN83" s="237">
        <v>21795</v>
      </c>
      <c r="AO83" s="405"/>
      <c r="AP83" s="237">
        <v>-5618</v>
      </c>
      <c r="AQ83" s="405"/>
      <c r="AR83" s="237">
        <v>16311</v>
      </c>
      <c r="AS83" s="405"/>
      <c r="AT83" s="237">
        <v>454</v>
      </c>
      <c r="AU83" s="336"/>
      <c r="AV83" s="237">
        <v>2203</v>
      </c>
      <c r="AW83" s="336"/>
      <c r="AX83" s="645"/>
      <c r="AY83" s="628"/>
      <c r="AZ83" s="106"/>
      <c r="BA83" s="87"/>
    </row>
    <row r="84" spans="1:53" s="136" customFormat="1">
      <c r="A84" s="701"/>
      <c r="B84" s="130" t="s">
        <v>101</v>
      </c>
      <c r="C84" s="131"/>
      <c r="D84" s="134" t="s">
        <v>102</v>
      </c>
      <c r="E84" s="133"/>
      <c r="F84" s="134" t="s">
        <v>102</v>
      </c>
      <c r="G84" s="133"/>
      <c r="H84" s="134">
        <v>-9905</v>
      </c>
      <c r="I84" s="133"/>
      <c r="J84" s="134" t="s">
        <v>102</v>
      </c>
      <c r="K84" s="133"/>
      <c r="L84" s="134">
        <v>5000</v>
      </c>
      <c r="M84" s="133"/>
      <c r="N84" s="134">
        <v>-19918</v>
      </c>
      <c r="O84" s="133"/>
      <c r="P84" s="134">
        <v>13708</v>
      </c>
      <c r="Q84" s="133"/>
      <c r="R84" s="134">
        <v>-5000</v>
      </c>
      <c r="S84" s="133"/>
      <c r="T84" s="238">
        <v>14000</v>
      </c>
      <c r="U84" s="87"/>
      <c r="V84" s="238">
        <v>-10000</v>
      </c>
      <c r="W84" s="413"/>
      <c r="X84" s="238" t="s">
        <v>102</v>
      </c>
      <c r="Y84" s="435"/>
      <c r="Z84" s="413">
        <v>5000</v>
      </c>
      <c r="AA84" s="435"/>
      <c r="AB84" s="413" t="s">
        <v>102</v>
      </c>
      <c r="AC84" s="435"/>
      <c r="AD84" s="413">
        <v>10000</v>
      </c>
      <c r="AE84" s="435"/>
      <c r="AF84" s="413">
        <v>-5000</v>
      </c>
      <c r="AG84" s="413"/>
      <c r="AH84" s="238">
        <v>-7000</v>
      </c>
      <c r="AI84" s="413"/>
      <c r="AJ84" s="238" t="s">
        <v>102</v>
      </c>
      <c r="AK84" s="413"/>
      <c r="AL84" s="238">
        <v>15899</v>
      </c>
      <c r="AM84" s="413"/>
      <c r="AN84" s="238">
        <v>-7000</v>
      </c>
      <c r="AO84" s="413"/>
      <c r="AP84" s="238">
        <v>14863</v>
      </c>
      <c r="AQ84" s="413"/>
      <c r="AR84" s="238">
        <v>-5000</v>
      </c>
      <c r="AS84" s="413"/>
      <c r="AT84" s="238">
        <v>-5000</v>
      </c>
      <c r="AU84" s="340"/>
      <c r="AV84" s="832" t="s">
        <v>503</v>
      </c>
      <c r="AW84" s="340"/>
      <c r="AX84" s="646"/>
      <c r="AY84" s="647"/>
      <c r="AZ84" s="132"/>
      <c r="BA84" s="133"/>
    </row>
    <row r="85" spans="1:53">
      <c r="A85" s="667"/>
      <c r="B85" s="10" t="s">
        <v>103</v>
      </c>
      <c r="C85" s="37"/>
      <c r="D85" s="109">
        <v>-1347</v>
      </c>
      <c r="E85" s="93"/>
      <c r="F85" s="109">
        <v>-1349</v>
      </c>
      <c r="G85" s="93"/>
      <c r="H85" s="109">
        <v>-1348</v>
      </c>
      <c r="I85" s="93"/>
      <c r="J85" s="109">
        <v>-1348</v>
      </c>
      <c r="K85" s="93"/>
      <c r="L85" s="109">
        <v>-1348</v>
      </c>
      <c r="M85" s="93"/>
      <c r="N85" s="109">
        <v>-1515</v>
      </c>
      <c r="O85" s="93"/>
      <c r="P85" s="109">
        <v>-1758</v>
      </c>
      <c r="Q85" s="93"/>
      <c r="R85" s="109">
        <v>-2284</v>
      </c>
      <c r="S85" s="93"/>
      <c r="T85" s="245">
        <v>-2104</v>
      </c>
      <c r="U85" s="93"/>
      <c r="V85" s="245">
        <v>-2103</v>
      </c>
      <c r="W85" s="408"/>
      <c r="X85" s="245">
        <v>-2104</v>
      </c>
      <c r="Y85" s="430"/>
      <c r="Z85" s="491">
        <v>-2104</v>
      </c>
      <c r="AA85" s="430"/>
      <c r="AB85" s="491">
        <v>-2105</v>
      </c>
      <c r="AC85" s="430"/>
      <c r="AD85" s="541">
        <v>-2104</v>
      </c>
      <c r="AE85" s="432"/>
      <c r="AF85" s="491">
        <v>-2104</v>
      </c>
      <c r="AG85" s="408"/>
      <c r="AH85" s="245">
        <v>-2103</v>
      </c>
      <c r="AI85" s="408"/>
      <c r="AJ85" s="245">
        <v>-2103</v>
      </c>
      <c r="AK85" s="408"/>
      <c r="AL85" s="245">
        <v>-2628</v>
      </c>
      <c r="AM85" s="408"/>
      <c r="AN85" s="245">
        <v>-2539</v>
      </c>
      <c r="AO85" s="408"/>
      <c r="AP85" s="245">
        <v>-5202</v>
      </c>
      <c r="AQ85" s="408"/>
      <c r="AR85" s="245">
        <v>-5128</v>
      </c>
      <c r="AS85" s="408"/>
      <c r="AT85" s="245">
        <v>-5643</v>
      </c>
      <c r="AU85" s="338"/>
      <c r="AV85" s="833">
        <v>-6592</v>
      </c>
      <c r="AW85" s="338"/>
      <c r="AX85" s="648"/>
      <c r="AY85" s="634"/>
      <c r="AZ85" s="108"/>
      <c r="BA85" s="93"/>
    </row>
    <row r="86" spans="1:53" s="32" customFormat="1">
      <c r="A86" s="715" t="s">
        <v>26</v>
      </c>
      <c r="B86" s="716"/>
      <c r="C86" s="663"/>
      <c r="D86" s="703">
        <v>50776</v>
      </c>
      <c r="E86" s="704"/>
      <c r="F86" s="703">
        <v>53371</v>
      </c>
      <c r="G86" s="704"/>
      <c r="H86" s="703">
        <v>38270</v>
      </c>
      <c r="I86" s="704"/>
      <c r="J86" s="703">
        <v>34228</v>
      </c>
      <c r="K86" s="704"/>
      <c r="L86" s="703">
        <v>31823</v>
      </c>
      <c r="M86" s="704"/>
      <c r="N86" s="703">
        <v>18360</v>
      </c>
      <c r="O86" s="704"/>
      <c r="P86" s="703">
        <v>31519</v>
      </c>
      <c r="Q86" s="704"/>
      <c r="R86" s="703">
        <v>36727</v>
      </c>
      <c r="S86" s="704"/>
      <c r="T86" s="703">
        <v>39642</v>
      </c>
      <c r="U86" s="705"/>
      <c r="V86" s="703">
        <v>28159</v>
      </c>
      <c r="W86" s="705"/>
      <c r="X86" s="703">
        <v>25349</v>
      </c>
      <c r="Y86" s="704"/>
      <c r="Z86" s="706">
        <v>27416</v>
      </c>
      <c r="AA86" s="704"/>
      <c r="AB86" s="706">
        <v>32461</v>
      </c>
      <c r="AC86" s="704"/>
      <c r="AD86" s="706">
        <v>41236</v>
      </c>
      <c r="AE86" s="704"/>
      <c r="AF86" s="706">
        <v>43276</v>
      </c>
      <c r="AG86" s="705"/>
      <c r="AH86" s="703">
        <v>45658</v>
      </c>
      <c r="AI86" s="705"/>
      <c r="AJ86" s="703">
        <v>36921</v>
      </c>
      <c r="AK86" s="705"/>
      <c r="AL86" s="703">
        <v>39580</v>
      </c>
      <c r="AM86" s="705"/>
      <c r="AN86" s="703">
        <v>42972</v>
      </c>
      <c r="AO86" s="705"/>
      <c r="AP86" s="703">
        <v>40541</v>
      </c>
      <c r="AQ86" s="705"/>
      <c r="AR86" s="703">
        <v>61367</v>
      </c>
      <c r="AS86" s="705"/>
      <c r="AT86" s="703">
        <v>52505</v>
      </c>
      <c r="AU86" s="707"/>
      <c r="AV86" s="809">
        <v>62297</v>
      </c>
      <c r="AW86" s="707"/>
      <c r="AX86" s="625"/>
      <c r="AY86" s="626"/>
      <c r="AZ86" s="706"/>
      <c r="BA86" s="704"/>
    </row>
    <row r="87" spans="1:53" ht="9.9" customHeight="1">
      <c r="A87" s="47"/>
      <c r="B87" s="46"/>
      <c r="C87" s="46"/>
      <c r="D87" s="110"/>
      <c r="E87" s="111"/>
      <c r="F87" s="110"/>
      <c r="G87" s="111"/>
      <c r="H87" s="110"/>
      <c r="I87" s="111"/>
      <c r="J87" s="110"/>
      <c r="K87" s="111"/>
      <c r="L87" s="149"/>
      <c r="M87" s="150"/>
      <c r="N87" s="110"/>
      <c r="O87" s="111"/>
      <c r="P87" s="110"/>
      <c r="Q87" s="111"/>
      <c r="R87" s="110"/>
      <c r="S87" s="111"/>
      <c r="T87" s="110"/>
      <c r="U87" s="111"/>
      <c r="V87" s="110"/>
      <c r="W87" s="111"/>
      <c r="X87" s="110"/>
      <c r="Y87" s="111"/>
      <c r="Z87" s="492"/>
      <c r="AA87" s="493"/>
      <c r="AB87" s="492"/>
      <c r="AC87" s="493"/>
      <c r="AD87" s="492"/>
      <c r="AE87" s="493"/>
      <c r="AF87" s="492"/>
      <c r="AG87" s="493"/>
      <c r="AH87" s="492"/>
      <c r="AI87" s="493"/>
      <c r="AJ87" s="492"/>
      <c r="AK87" s="493"/>
      <c r="AL87" s="492"/>
      <c r="AM87" s="493"/>
      <c r="AN87" s="492"/>
      <c r="AO87" s="493"/>
      <c r="AP87" s="781"/>
      <c r="AQ87" s="782"/>
      <c r="AR87" s="781"/>
      <c r="AS87" s="782"/>
      <c r="AT87" s="492"/>
      <c r="AU87" s="493"/>
      <c r="AV87" s="492"/>
      <c r="AW87" s="493"/>
      <c r="AX87" s="492"/>
      <c r="AY87" s="493"/>
      <c r="AZ87" s="110"/>
      <c r="BA87" s="111"/>
    </row>
    <row r="88" spans="1:53" s="48" customFormat="1" ht="54.9" customHeight="1">
      <c r="A88" s="3" t="s">
        <v>104</v>
      </c>
      <c r="B88" s="2"/>
      <c r="C88" s="2"/>
      <c r="D88" s="992" t="s">
        <v>316</v>
      </c>
      <c r="E88" s="993"/>
      <c r="F88" s="992" t="s">
        <v>106</v>
      </c>
      <c r="G88" s="993"/>
      <c r="H88" s="992" t="s">
        <v>317</v>
      </c>
      <c r="I88" s="993"/>
      <c r="J88" s="992" t="s">
        <v>318</v>
      </c>
      <c r="K88" s="993"/>
      <c r="L88" s="535"/>
      <c r="M88" s="537"/>
      <c r="N88" s="992" t="s">
        <v>312</v>
      </c>
      <c r="O88" s="993"/>
      <c r="P88" s="992" t="s">
        <v>313</v>
      </c>
      <c r="Q88" s="993"/>
      <c r="R88" s="992" t="s">
        <v>274</v>
      </c>
      <c r="S88" s="993"/>
      <c r="T88" s="997" t="s">
        <v>340</v>
      </c>
      <c r="U88" s="994"/>
      <c r="V88" s="997"/>
      <c r="W88" s="996"/>
      <c r="X88" s="997"/>
      <c r="Y88" s="999"/>
      <c r="Z88" s="994" t="s">
        <v>354</v>
      </c>
      <c r="AA88" s="995"/>
      <c r="AB88" s="994" t="s">
        <v>399</v>
      </c>
      <c r="AC88" s="995"/>
      <c r="AD88" s="994" t="s">
        <v>310</v>
      </c>
      <c r="AE88" s="995"/>
      <c r="AF88" s="994" t="s">
        <v>327</v>
      </c>
      <c r="AG88" s="996"/>
      <c r="AH88" s="997" t="s">
        <v>339</v>
      </c>
      <c r="AI88" s="998"/>
      <c r="AJ88" s="997" t="s">
        <v>352</v>
      </c>
      <c r="AK88" s="998"/>
      <c r="AL88" s="997" t="s">
        <v>364</v>
      </c>
      <c r="AM88" s="998"/>
      <c r="AN88" s="997" t="s">
        <v>390</v>
      </c>
      <c r="AO88" s="998"/>
      <c r="AP88" s="997" t="s">
        <v>400</v>
      </c>
      <c r="AQ88" s="998"/>
      <c r="AR88" s="997" t="s">
        <v>405</v>
      </c>
      <c r="AS88" s="998"/>
      <c r="AT88" s="1000" t="s">
        <v>486</v>
      </c>
      <c r="AU88" s="1006"/>
      <c r="AV88" s="1005" t="s">
        <v>498</v>
      </c>
      <c r="AW88" s="1006"/>
      <c r="AX88" s="649"/>
      <c r="AY88" s="650"/>
      <c r="AZ88" s="539"/>
      <c r="BA88" s="537"/>
    </row>
    <row r="89" spans="1:53" s="32" customFormat="1" ht="54.9" customHeight="1">
      <c r="A89" s="3" t="s">
        <v>110</v>
      </c>
      <c r="B89" s="2"/>
      <c r="C89" s="2"/>
      <c r="D89" s="992" t="s">
        <v>111</v>
      </c>
      <c r="E89" s="993"/>
      <c r="F89" s="992" t="s">
        <v>112</v>
      </c>
      <c r="G89" s="993"/>
      <c r="H89" s="992" t="s">
        <v>113</v>
      </c>
      <c r="I89" s="993"/>
      <c r="J89" s="535"/>
      <c r="K89" s="540"/>
      <c r="L89" s="992" t="s">
        <v>271</v>
      </c>
      <c r="M89" s="993"/>
      <c r="N89" s="992" t="s">
        <v>278</v>
      </c>
      <c r="O89" s="993"/>
      <c r="P89" s="997" t="s">
        <v>209</v>
      </c>
      <c r="Q89" s="999"/>
      <c r="R89" s="992"/>
      <c r="S89" s="993"/>
      <c r="T89" s="997"/>
      <c r="U89" s="994"/>
      <c r="V89" s="997" t="s">
        <v>114</v>
      </c>
      <c r="W89" s="994"/>
      <c r="X89" s="997"/>
      <c r="Y89" s="999"/>
      <c r="Z89" s="994"/>
      <c r="AA89" s="999"/>
      <c r="AB89" s="994" t="s">
        <v>277</v>
      </c>
      <c r="AC89" s="999"/>
      <c r="AD89" s="994" t="s">
        <v>401</v>
      </c>
      <c r="AE89" s="999"/>
      <c r="AF89" s="997" t="s">
        <v>329</v>
      </c>
      <c r="AG89" s="994"/>
      <c r="AH89" s="997"/>
      <c r="AI89" s="994"/>
      <c r="AJ89" s="997" t="s">
        <v>353</v>
      </c>
      <c r="AK89" s="994"/>
      <c r="AL89" s="997"/>
      <c r="AM89" s="994"/>
      <c r="AN89" s="997" t="s">
        <v>388</v>
      </c>
      <c r="AO89" s="994"/>
      <c r="AP89" s="997" t="s">
        <v>397</v>
      </c>
      <c r="AQ89" s="994"/>
      <c r="AR89" s="997" t="s">
        <v>406</v>
      </c>
      <c r="AS89" s="994"/>
      <c r="AT89" s="997" t="s">
        <v>487</v>
      </c>
      <c r="AU89" s="1007"/>
      <c r="AV89" s="1026"/>
      <c r="AW89" s="1007"/>
      <c r="AX89" s="1003"/>
      <c r="AY89" s="1004"/>
      <c r="AZ89" s="1009"/>
      <c r="BA89" s="993"/>
    </row>
    <row r="90" spans="1:53" s="32" customFormat="1">
      <c r="A90" s="3" t="s">
        <v>115</v>
      </c>
      <c r="B90" s="38"/>
      <c r="C90" s="38"/>
      <c r="D90" s="113">
        <v>682</v>
      </c>
      <c r="E90" s="50"/>
      <c r="F90" s="113">
        <v>725</v>
      </c>
      <c r="G90" s="50"/>
      <c r="H90" s="113">
        <v>729</v>
      </c>
      <c r="I90" s="50"/>
      <c r="J90" s="113">
        <v>769</v>
      </c>
      <c r="K90" s="50"/>
      <c r="L90" s="113">
        <v>748</v>
      </c>
      <c r="M90" s="50"/>
      <c r="N90" s="113">
        <v>752</v>
      </c>
      <c r="O90" s="50"/>
      <c r="P90" s="113">
        <v>753</v>
      </c>
      <c r="Q90" s="50"/>
      <c r="R90" s="113">
        <v>744</v>
      </c>
      <c r="S90" s="50"/>
      <c r="T90" s="246">
        <v>785</v>
      </c>
      <c r="U90" s="50"/>
      <c r="V90" s="246">
        <v>815</v>
      </c>
      <c r="W90" s="414"/>
      <c r="X90" s="246">
        <v>818</v>
      </c>
      <c r="Y90" s="436"/>
      <c r="Z90" s="494">
        <v>812</v>
      </c>
      <c r="AA90" s="436"/>
      <c r="AB90" s="494">
        <v>826</v>
      </c>
      <c r="AC90" s="436"/>
      <c r="AD90" s="494">
        <v>864</v>
      </c>
      <c r="AE90" s="436"/>
      <c r="AF90" s="494">
        <v>873</v>
      </c>
      <c r="AG90" s="414"/>
      <c r="AH90" s="246">
        <v>905</v>
      </c>
      <c r="AI90" s="414"/>
      <c r="AJ90" s="246">
        <v>916</v>
      </c>
      <c r="AK90" s="414"/>
      <c r="AL90" s="246">
        <v>922</v>
      </c>
      <c r="AM90" s="414"/>
      <c r="AN90" s="246">
        <v>961</v>
      </c>
      <c r="AO90" s="414"/>
      <c r="AP90" s="246">
        <v>971</v>
      </c>
      <c r="AQ90" s="414"/>
      <c r="AR90" s="246">
        <v>1012</v>
      </c>
      <c r="AS90" s="414"/>
      <c r="AT90" s="246">
        <v>1032</v>
      </c>
      <c r="AU90" s="342"/>
      <c r="AV90" s="834">
        <v>1048</v>
      </c>
      <c r="AW90" s="342"/>
      <c r="AX90" s="651"/>
      <c r="AY90" s="652"/>
      <c r="AZ90" s="112"/>
      <c r="BA90" s="50"/>
    </row>
    <row r="91" spans="1:53">
      <c r="A91" s="717" t="s">
        <v>116</v>
      </c>
      <c r="B91" s="721"/>
      <c r="C91" s="721"/>
      <c r="D91" s="722">
        <v>753</v>
      </c>
      <c r="E91" s="723"/>
      <c r="F91" s="722">
        <v>758</v>
      </c>
      <c r="G91" s="723"/>
      <c r="H91" s="722">
        <v>758</v>
      </c>
      <c r="I91" s="723"/>
      <c r="J91" s="722">
        <v>748</v>
      </c>
      <c r="K91" s="723"/>
      <c r="L91" s="722">
        <v>781</v>
      </c>
      <c r="M91" s="723"/>
      <c r="N91" s="722">
        <v>861</v>
      </c>
      <c r="O91" s="723"/>
      <c r="P91" s="722">
        <v>901</v>
      </c>
      <c r="Q91" s="723"/>
      <c r="R91" s="722">
        <v>916</v>
      </c>
      <c r="S91" s="723"/>
      <c r="T91" s="722">
        <v>917</v>
      </c>
      <c r="U91" s="724"/>
      <c r="V91" s="722">
        <v>940</v>
      </c>
      <c r="W91" s="724"/>
      <c r="X91" s="722">
        <v>988</v>
      </c>
      <c r="Y91" s="723"/>
      <c r="Z91" s="725">
        <v>983</v>
      </c>
      <c r="AA91" s="723"/>
      <c r="AB91" s="725">
        <v>985</v>
      </c>
      <c r="AC91" s="723"/>
      <c r="AD91" s="725">
        <v>1007</v>
      </c>
      <c r="AE91" s="723"/>
      <c r="AF91" s="725">
        <v>1043</v>
      </c>
      <c r="AG91" s="724"/>
      <c r="AH91" s="722">
        <v>1047</v>
      </c>
      <c r="AI91" s="724"/>
      <c r="AJ91" s="722">
        <v>1033</v>
      </c>
      <c r="AK91" s="724"/>
      <c r="AL91" s="722">
        <v>1017</v>
      </c>
      <c r="AM91" s="724"/>
      <c r="AN91" s="722">
        <v>1067</v>
      </c>
      <c r="AO91" s="724"/>
      <c r="AP91" s="722">
        <v>1103</v>
      </c>
      <c r="AQ91" s="724"/>
      <c r="AR91" s="722">
        <v>1171</v>
      </c>
      <c r="AS91" s="724"/>
      <c r="AT91" s="722">
        <v>1176</v>
      </c>
      <c r="AU91" s="726"/>
      <c r="AV91" s="835">
        <v>1164</v>
      </c>
      <c r="AW91" s="726"/>
      <c r="AX91" s="653"/>
      <c r="AY91" s="654"/>
      <c r="AZ91" s="725"/>
      <c r="BA91" s="723"/>
    </row>
    <row r="92" spans="1:53" s="32" customFormat="1">
      <c r="A92" s="670"/>
      <c r="B92" s="2" t="s">
        <v>175</v>
      </c>
      <c r="C92" s="38"/>
      <c r="D92" s="115">
        <v>606</v>
      </c>
      <c r="E92" s="50"/>
      <c r="F92" s="115">
        <v>610</v>
      </c>
      <c r="G92" s="50"/>
      <c r="H92" s="115">
        <v>610</v>
      </c>
      <c r="I92" s="50"/>
      <c r="J92" s="115">
        <v>598</v>
      </c>
      <c r="K92" s="50"/>
      <c r="L92" s="115">
        <v>629</v>
      </c>
      <c r="M92" s="50"/>
      <c r="N92" s="115">
        <v>701</v>
      </c>
      <c r="O92" s="50"/>
      <c r="P92" s="115">
        <v>735</v>
      </c>
      <c r="Q92" s="50"/>
      <c r="R92" s="115">
        <v>728</v>
      </c>
      <c r="S92" s="50"/>
      <c r="T92" s="247">
        <v>730</v>
      </c>
      <c r="U92" s="50"/>
      <c r="V92" s="247">
        <v>744</v>
      </c>
      <c r="W92" s="414"/>
      <c r="X92" s="247">
        <v>766</v>
      </c>
      <c r="Y92" s="436"/>
      <c r="Z92" s="495">
        <v>762</v>
      </c>
      <c r="AA92" s="436"/>
      <c r="AB92" s="495">
        <v>738</v>
      </c>
      <c r="AC92" s="436"/>
      <c r="AD92" s="495">
        <v>761</v>
      </c>
      <c r="AE92" s="436"/>
      <c r="AF92" s="495">
        <v>793</v>
      </c>
      <c r="AG92" s="414"/>
      <c r="AH92" s="247">
        <v>790</v>
      </c>
      <c r="AI92" s="414"/>
      <c r="AJ92" s="247">
        <v>778</v>
      </c>
      <c r="AK92" s="414"/>
      <c r="AL92" s="247">
        <v>767</v>
      </c>
      <c r="AM92" s="414"/>
      <c r="AN92" s="247">
        <v>818</v>
      </c>
      <c r="AO92" s="414"/>
      <c r="AP92" s="247">
        <v>843</v>
      </c>
      <c r="AQ92" s="414"/>
      <c r="AR92" s="247">
        <v>887</v>
      </c>
      <c r="AS92" s="414"/>
      <c r="AT92" s="247">
        <v>899</v>
      </c>
      <c r="AU92" s="342"/>
      <c r="AV92" s="836">
        <v>895</v>
      </c>
      <c r="AW92" s="342"/>
      <c r="AX92" s="655"/>
      <c r="AY92" s="652"/>
      <c r="AZ92" s="114"/>
      <c r="BA92" s="50"/>
    </row>
    <row r="93" spans="1:53" s="59" customFormat="1">
      <c r="A93" s="718" t="s">
        <v>78</v>
      </c>
      <c r="B93" s="727"/>
      <c r="C93" s="727"/>
      <c r="D93" s="728">
        <v>2819</v>
      </c>
      <c r="E93" s="729"/>
      <c r="F93" s="728">
        <v>2791</v>
      </c>
      <c r="G93" s="729"/>
      <c r="H93" s="728">
        <v>2692</v>
      </c>
      <c r="I93" s="729"/>
      <c r="J93" s="728">
        <v>2593</v>
      </c>
      <c r="K93" s="729"/>
      <c r="L93" s="728">
        <v>2556</v>
      </c>
      <c r="M93" s="729"/>
      <c r="N93" s="728">
        <v>2463</v>
      </c>
      <c r="O93" s="729"/>
      <c r="P93" s="728">
        <v>2596</v>
      </c>
      <c r="Q93" s="729"/>
      <c r="R93" s="728">
        <v>2599</v>
      </c>
      <c r="S93" s="729"/>
      <c r="T93" s="728">
        <v>2713</v>
      </c>
      <c r="U93" s="730"/>
      <c r="V93" s="728">
        <v>3303</v>
      </c>
      <c r="W93" s="730"/>
      <c r="X93" s="728">
        <v>4283</v>
      </c>
      <c r="Y93" s="729"/>
      <c r="Z93" s="730">
        <v>4386</v>
      </c>
      <c r="AA93" s="729"/>
      <c r="AB93" s="730">
        <v>4471</v>
      </c>
      <c r="AC93" s="729"/>
      <c r="AD93" s="730">
        <v>4441</v>
      </c>
      <c r="AE93" s="729"/>
      <c r="AF93" s="730">
        <v>4452</v>
      </c>
      <c r="AG93" s="730"/>
      <c r="AH93" s="728">
        <v>4499</v>
      </c>
      <c r="AI93" s="730"/>
      <c r="AJ93" s="728">
        <v>4419</v>
      </c>
      <c r="AK93" s="730"/>
      <c r="AL93" s="728">
        <v>4463</v>
      </c>
      <c r="AM93" s="730"/>
      <c r="AN93" s="728">
        <v>4466</v>
      </c>
      <c r="AO93" s="730"/>
      <c r="AP93" s="728">
        <v>4625</v>
      </c>
      <c r="AQ93" s="804"/>
      <c r="AR93" s="728">
        <v>4598</v>
      </c>
      <c r="AS93" s="804"/>
      <c r="AT93" s="728">
        <v>4732</v>
      </c>
      <c r="AU93" s="731"/>
      <c r="AV93" s="837">
        <v>4708</v>
      </c>
      <c r="AW93" s="731"/>
      <c r="AX93" s="656"/>
      <c r="AY93" s="657"/>
      <c r="AZ93" s="730"/>
      <c r="BA93" s="729"/>
    </row>
    <row r="94" spans="1:53" s="62" customFormat="1">
      <c r="A94" s="719"/>
      <c r="B94" s="60" t="s">
        <v>29</v>
      </c>
      <c r="C94" s="61"/>
      <c r="D94" s="119">
        <v>2285</v>
      </c>
      <c r="E94" s="118"/>
      <c r="F94" s="119">
        <v>2224</v>
      </c>
      <c r="G94" s="118"/>
      <c r="H94" s="119">
        <v>2126</v>
      </c>
      <c r="I94" s="118"/>
      <c r="J94" s="119">
        <v>2051</v>
      </c>
      <c r="K94" s="118"/>
      <c r="L94" s="119">
        <v>2009</v>
      </c>
      <c r="M94" s="118"/>
      <c r="N94" s="119">
        <v>1949</v>
      </c>
      <c r="O94" s="118"/>
      <c r="P94" s="119">
        <v>2093</v>
      </c>
      <c r="Q94" s="118"/>
      <c r="R94" s="119">
        <v>2074</v>
      </c>
      <c r="S94" s="118"/>
      <c r="T94" s="248">
        <v>2189</v>
      </c>
      <c r="U94" s="118"/>
      <c r="V94" s="248">
        <v>2803</v>
      </c>
      <c r="W94" s="415"/>
      <c r="X94" s="248">
        <v>3820</v>
      </c>
      <c r="Y94" s="437"/>
      <c r="Z94" s="415">
        <v>3928</v>
      </c>
      <c r="AA94" s="437"/>
      <c r="AB94" s="415">
        <v>4026</v>
      </c>
      <c r="AC94" s="437"/>
      <c r="AD94" s="415">
        <v>4013</v>
      </c>
      <c r="AE94" s="437"/>
      <c r="AF94" s="415">
        <v>4050</v>
      </c>
      <c r="AG94" s="415"/>
      <c r="AH94" s="248">
        <v>4120</v>
      </c>
      <c r="AI94" s="415"/>
      <c r="AJ94" s="248">
        <v>4048</v>
      </c>
      <c r="AK94" s="415"/>
      <c r="AL94" s="248">
        <v>4096</v>
      </c>
      <c r="AM94" s="415"/>
      <c r="AN94" s="248">
        <v>4106</v>
      </c>
      <c r="AO94" s="415"/>
      <c r="AP94" s="248">
        <v>4255</v>
      </c>
      <c r="AQ94" s="805"/>
      <c r="AR94" s="248">
        <v>4229</v>
      </c>
      <c r="AS94" s="805"/>
      <c r="AT94" s="248">
        <v>4362</v>
      </c>
      <c r="AU94" s="341"/>
      <c r="AV94" s="838">
        <v>4353</v>
      </c>
      <c r="AW94" s="341"/>
      <c r="AX94" s="658"/>
      <c r="AY94" s="659"/>
      <c r="AZ94" s="117"/>
      <c r="BA94" s="118"/>
    </row>
    <row r="95" spans="1:53" s="62" customFormat="1">
      <c r="A95" s="719"/>
      <c r="B95" s="60" t="s">
        <v>35</v>
      </c>
      <c r="C95" s="61"/>
      <c r="D95" s="119">
        <v>474</v>
      </c>
      <c r="E95" s="118"/>
      <c r="F95" s="119">
        <v>502</v>
      </c>
      <c r="G95" s="118"/>
      <c r="H95" s="119">
        <v>502</v>
      </c>
      <c r="I95" s="118"/>
      <c r="J95" s="119">
        <v>482</v>
      </c>
      <c r="K95" s="118"/>
      <c r="L95" s="119">
        <v>482</v>
      </c>
      <c r="M95" s="118"/>
      <c r="N95" s="119">
        <v>446</v>
      </c>
      <c r="O95" s="118"/>
      <c r="P95" s="119">
        <v>434</v>
      </c>
      <c r="Q95" s="118"/>
      <c r="R95" s="119">
        <v>451</v>
      </c>
      <c r="S95" s="118"/>
      <c r="T95" s="248">
        <v>450</v>
      </c>
      <c r="U95" s="118"/>
      <c r="V95" s="248">
        <v>429</v>
      </c>
      <c r="W95" s="415"/>
      <c r="X95" s="248">
        <v>396</v>
      </c>
      <c r="Y95" s="437"/>
      <c r="Z95" s="415">
        <v>387</v>
      </c>
      <c r="AA95" s="437"/>
      <c r="AB95" s="415">
        <v>372</v>
      </c>
      <c r="AC95" s="437"/>
      <c r="AD95" s="415">
        <v>354</v>
      </c>
      <c r="AE95" s="437"/>
      <c r="AF95" s="415">
        <v>329</v>
      </c>
      <c r="AG95" s="415"/>
      <c r="AH95" s="248">
        <v>308</v>
      </c>
      <c r="AI95" s="415"/>
      <c r="AJ95" s="248">
        <v>298</v>
      </c>
      <c r="AK95" s="415"/>
      <c r="AL95" s="248">
        <v>295</v>
      </c>
      <c r="AM95" s="415"/>
      <c r="AN95" s="248">
        <v>286</v>
      </c>
      <c r="AO95" s="415"/>
      <c r="AP95" s="248">
        <v>297</v>
      </c>
      <c r="AQ95" s="805"/>
      <c r="AR95" s="248">
        <v>288</v>
      </c>
      <c r="AS95" s="805"/>
      <c r="AT95" s="248">
        <v>290</v>
      </c>
      <c r="AU95" s="341"/>
      <c r="AV95" s="838">
        <v>264</v>
      </c>
      <c r="AW95" s="341"/>
      <c r="AX95" s="658"/>
      <c r="AY95" s="659"/>
      <c r="AZ95" s="117"/>
      <c r="BA95" s="118"/>
    </row>
    <row r="96" spans="1:53" s="62" customFormat="1">
      <c r="A96" s="720"/>
      <c r="B96" s="60" t="s">
        <v>36</v>
      </c>
      <c r="C96" s="61"/>
      <c r="D96" s="119">
        <v>60</v>
      </c>
      <c r="E96" s="118"/>
      <c r="F96" s="119">
        <v>65</v>
      </c>
      <c r="G96" s="118"/>
      <c r="H96" s="119">
        <v>64</v>
      </c>
      <c r="I96" s="118"/>
      <c r="J96" s="119">
        <v>60</v>
      </c>
      <c r="K96" s="118"/>
      <c r="L96" s="119">
        <v>65</v>
      </c>
      <c r="M96" s="118"/>
      <c r="N96" s="119">
        <v>68</v>
      </c>
      <c r="O96" s="118"/>
      <c r="P96" s="119">
        <v>69</v>
      </c>
      <c r="Q96" s="118"/>
      <c r="R96" s="119">
        <v>74</v>
      </c>
      <c r="S96" s="118"/>
      <c r="T96" s="248">
        <v>74</v>
      </c>
      <c r="U96" s="118"/>
      <c r="V96" s="248">
        <v>71</v>
      </c>
      <c r="W96" s="415"/>
      <c r="X96" s="248">
        <v>67</v>
      </c>
      <c r="Y96" s="437"/>
      <c r="Z96" s="415">
        <v>71</v>
      </c>
      <c r="AA96" s="437"/>
      <c r="AB96" s="415">
        <v>73</v>
      </c>
      <c r="AC96" s="437"/>
      <c r="AD96" s="415">
        <f>AD93-AD94-AD95</f>
        <v>74</v>
      </c>
      <c r="AE96" s="437"/>
      <c r="AF96" s="415">
        <f>AF93-AF94-AF95</f>
        <v>73</v>
      </c>
      <c r="AG96" s="415"/>
      <c r="AH96" s="248">
        <f>AH93-AH94-AH95</f>
        <v>71</v>
      </c>
      <c r="AI96" s="415"/>
      <c r="AJ96" s="248">
        <f>AJ93-AJ94-AJ95</f>
        <v>73</v>
      </c>
      <c r="AK96" s="415"/>
      <c r="AL96" s="248">
        <f>AL93-AL94-AL95</f>
        <v>72</v>
      </c>
      <c r="AM96" s="415"/>
      <c r="AN96" s="248">
        <v>74</v>
      </c>
      <c r="AO96" s="415"/>
      <c r="AP96" s="248">
        <v>73</v>
      </c>
      <c r="AQ96" s="805"/>
      <c r="AR96" s="248">
        <v>81</v>
      </c>
      <c r="AS96" s="805"/>
      <c r="AT96" s="248">
        <v>80</v>
      </c>
      <c r="AU96" s="341"/>
      <c r="AV96" s="838">
        <v>91</v>
      </c>
      <c r="AW96" s="341"/>
      <c r="AX96" s="658"/>
      <c r="AY96" s="659"/>
      <c r="AZ96" s="117"/>
      <c r="BA96" s="118"/>
    </row>
  </sheetData>
  <mergeCells count="227">
    <mergeCell ref="AV42:AW42"/>
    <mergeCell ref="AV47:AW47"/>
    <mergeCell ref="AV77:AW77"/>
    <mergeCell ref="AV88:AW88"/>
    <mergeCell ref="AV89:AW89"/>
    <mergeCell ref="P4:Q4"/>
    <mergeCell ref="R4:S4"/>
    <mergeCell ref="T4:U4"/>
    <mergeCell ref="V4:W4"/>
    <mergeCell ref="X4:Y4"/>
    <mergeCell ref="Z4:AA4"/>
    <mergeCell ref="AT4:AU4"/>
    <mergeCell ref="P5:Q5"/>
    <mergeCell ref="R5:S5"/>
    <mergeCell ref="T5:U5"/>
    <mergeCell ref="V5:W5"/>
    <mergeCell ref="X5:Y5"/>
    <mergeCell ref="Z5:AA5"/>
    <mergeCell ref="AT5:AU5"/>
    <mergeCell ref="P6:Q6"/>
    <mergeCell ref="R6:S6"/>
    <mergeCell ref="T6:U6"/>
    <mergeCell ref="V6:W6"/>
    <mergeCell ref="X6:Y6"/>
    <mergeCell ref="D4:E4"/>
    <mergeCell ref="F4:G4"/>
    <mergeCell ref="H4:I4"/>
    <mergeCell ref="J4:K4"/>
    <mergeCell ref="L4:M4"/>
    <mergeCell ref="N4:O4"/>
    <mergeCell ref="AN4:AO4"/>
    <mergeCell ref="AP4:AQ4"/>
    <mergeCell ref="AR4:AS4"/>
    <mergeCell ref="AX4:AY4"/>
    <mergeCell ref="AZ4:BA4"/>
    <mergeCell ref="AB4:AC4"/>
    <mergeCell ref="AD4:AE4"/>
    <mergeCell ref="AF4:AG4"/>
    <mergeCell ref="AH4:AI4"/>
    <mergeCell ref="AJ4:AK4"/>
    <mergeCell ref="AL4:AM4"/>
    <mergeCell ref="AV4:AW4"/>
    <mergeCell ref="D5:E5"/>
    <mergeCell ref="F5:G5"/>
    <mergeCell ref="H5:I5"/>
    <mergeCell ref="J5:K5"/>
    <mergeCell ref="L5:M5"/>
    <mergeCell ref="N5:O5"/>
    <mergeCell ref="AN5:AO5"/>
    <mergeCell ref="AP5:AQ5"/>
    <mergeCell ref="AR5:AS5"/>
    <mergeCell ref="AX5:AY5"/>
    <mergeCell ref="AZ5:BA5"/>
    <mergeCell ref="AB5:AC5"/>
    <mergeCell ref="AD5:AE5"/>
    <mergeCell ref="AF5:AG5"/>
    <mergeCell ref="AH5:AI5"/>
    <mergeCell ref="AJ5:AK5"/>
    <mergeCell ref="AL5:AM5"/>
    <mergeCell ref="AV5:AW5"/>
    <mergeCell ref="Z6:AA6"/>
    <mergeCell ref="D6:E6"/>
    <mergeCell ref="F6:G6"/>
    <mergeCell ref="H6:I6"/>
    <mergeCell ref="J6:K6"/>
    <mergeCell ref="L6:M6"/>
    <mergeCell ref="N6:O6"/>
    <mergeCell ref="AN6:AO6"/>
    <mergeCell ref="AP6:AQ6"/>
    <mergeCell ref="AR6:AS6"/>
    <mergeCell ref="AT6:AU6"/>
    <mergeCell ref="AX6:AY6"/>
    <mergeCell ref="AZ6:BA6"/>
    <mergeCell ref="AB6:AC6"/>
    <mergeCell ref="AD6:AE6"/>
    <mergeCell ref="AF6:AG6"/>
    <mergeCell ref="AH6:AI6"/>
    <mergeCell ref="AJ6:AK6"/>
    <mergeCell ref="AL6:AM6"/>
    <mergeCell ref="AV6:AW6"/>
    <mergeCell ref="P7:Q7"/>
    <mergeCell ref="R7:S7"/>
    <mergeCell ref="T7:U7"/>
    <mergeCell ref="V7:W7"/>
    <mergeCell ref="X7:Y7"/>
    <mergeCell ref="Z7:AA7"/>
    <mergeCell ref="D7:E7"/>
    <mergeCell ref="F7:G7"/>
    <mergeCell ref="H7:I7"/>
    <mergeCell ref="J7:K7"/>
    <mergeCell ref="L7:M7"/>
    <mergeCell ref="N7:O7"/>
    <mergeCell ref="AN7:AO7"/>
    <mergeCell ref="AP7:AQ7"/>
    <mergeCell ref="AR7:AS7"/>
    <mergeCell ref="AT7:AU7"/>
    <mergeCell ref="AX7:AY7"/>
    <mergeCell ref="AZ7:BA7"/>
    <mergeCell ref="AB7:AC7"/>
    <mergeCell ref="AD7:AE7"/>
    <mergeCell ref="AF7:AG7"/>
    <mergeCell ref="AH7:AI7"/>
    <mergeCell ref="AJ7:AK7"/>
    <mergeCell ref="AL7:AM7"/>
    <mergeCell ref="AV7:AW7"/>
    <mergeCell ref="AX8:AY8"/>
    <mergeCell ref="AZ8:BA8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V8:AW8"/>
    <mergeCell ref="AR42:AS42"/>
    <mergeCell ref="AT42:AU42"/>
    <mergeCell ref="D47:E47"/>
    <mergeCell ref="F47:G47"/>
    <mergeCell ref="H47:I47"/>
    <mergeCell ref="J47:K47"/>
    <mergeCell ref="L47:M47"/>
    <mergeCell ref="AN8:AO8"/>
    <mergeCell ref="AP8:AQ8"/>
    <mergeCell ref="AR8:AS8"/>
    <mergeCell ref="AT8:AU8"/>
    <mergeCell ref="D8:E8"/>
    <mergeCell ref="F8:G8"/>
    <mergeCell ref="H8:I8"/>
    <mergeCell ref="J8:K8"/>
    <mergeCell ref="L8:M8"/>
    <mergeCell ref="N8:O8"/>
    <mergeCell ref="N47:O47"/>
    <mergeCell ref="P47:Q47"/>
    <mergeCell ref="R47:S47"/>
    <mergeCell ref="T47:U47"/>
    <mergeCell ref="V47:W47"/>
    <mergeCell ref="X47:Y47"/>
    <mergeCell ref="AL42:AM42"/>
    <mergeCell ref="AN42:AO42"/>
    <mergeCell ref="AP42:AQ42"/>
    <mergeCell ref="AD77:AE77"/>
    <mergeCell ref="AF77:AG77"/>
    <mergeCell ref="AZ47:BA4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AL47:AM47"/>
    <mergeCell ref="AN47:AO47"/>
    <mergeCell ref="AP47:AQ47"/>
    <mergeCell ref="AR47:AS47"/>
    <mergeCell ref="AT47:AU47"/>
    <mergeCell ref="AX47:AY47"/>
    <mergeCell ref="Z47:AA47"/>
    <mergeCell ref="AB47:AC47"/>
    <mergeCell ref="AD47:AE47"/>
    <mergeCell ref="AF47:AG47"/>
    <mergeCell ref="AH47:AI47"/>
    <mergeCell ref="AJ47:AK47"/>
    <mergeCell ref="X88:Y88"/>
    <mergeCell ref="Z88:AA88"/>
    <mergeCell ref="AB88:AC88"/>
    <mergeCell ref="AD88:AE88"/>
    <mergeCell ref="AT77:AU77"/>
    <mergeCell ref="AX77:AY77"/>
    <mergeCell ref="AZ77:BA77"/>
    <mergeCell ref="AL77:AM77"/>
    <mergeCell ref="AN77:AO77"/>
    <mergeCell ref="AP77:AQ77"/>
    <mergeCell ref="AR77:AS77"/>
    <mergeCell ref="D88:E88"/>
    <mergeCell ref="F88:G88"/>
    <mergeCell ref="H88:I88"/>
    <mergeCell ref="J88:K88"/>
    <mergeCell ref="N88:O88"/>
    <mergeCell ref="P88:Q88"/>
    <mergeCell ref="R88:S88"/>
    <mergeCell ref="AH77:AI77"/>
    <mergeCell ref="AJ77:AK77"/>
    <mergeCell ref="V77:W77"/>
    <mergeCell ref="X77:Y77"/>
    <mergeCell ref="Z77:AA77"/>
    <mergeCell ref="AB77:AC77"/>
    <mergeCell ref="V89:W89"/>
    <mergeCell ref="X89:Y89"/>
    <mergeCell ref="Z89:AA89"/>
    <mergeCell ref="AB89:AC89"/>
    <mergeCell ref="AD89:AE89"/>
    <mergeCell ref="AF89:AG89"/>
    <mergeCell ref="AR88:AS88"/>
    <mergeCell ref="AT88:AU88"/>
    <mergeCell ref="D89:E89"/>
    <mergeCell ref="F89:G89"/>
    <mergeCell ref="H89:I89"/>
    <mergeCell ref="L89:M89"/>
    <mergeCell ref="N89:O89"/>
    <mergeCell ref="P89:Q89"/>
    <mergeCell ref="R89:S89"/>
    <mergeCell ref="T89:U89"/>
    <mergeCell ref="AF88:AG88"/>
    <mergeCell ref="AH88:AI88"/>
    <mergeCell ref="AJ88:AK88"/>
    <mergeCell ref="AL88:AM88"/>
    <mergeCell ref="AN88:AO88"/>
    <mergeCell ref="AP88:AQ88"/>
    <mergeCell ref="T88:U88"/>
    <mergeCell ref="V88:W88"/>
    <mergeCell ref="AT89:AU89"/>
    <mergeCell ref="AX89:AY89"/>
    <mergeCell ref="AZ89:BA89"/>
    <mergeCell ref="AH89:AI89"/>
    <mergeCell ref="AJ89:AK89"/>
    <mergeCell ref="AL89:AM89"/>
    <mergeCell ref="AN89:AO89"/>
    <mergeCell ref="AP89:AQ89"/>
    <mergeCell ref="AR89:AS89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01981-1592-4FB6-BD37-C999384783A0}">
  <dimension ref="A1:AY94"/>
  <sheetViews>
    <sheetView view="pageBreakPreview" zoomScale="80" zoomScaleNormal="75" zoomScaleSheetLayoutView="80" workbookViewId="0">
      <pane xSplit="5" ySplit="10" topLeftCell="AL14" activePane="bottomRight" state="frozen"/>
      <selection pane="topRight" activeCell="F1" sqref="F1"/>
      <selection pane="bottomLeft" activeCell="A11" sqref="A11"/>
      <selection pane="bottomRight" activeCell="AV57" sqref="AV57"/>
    </sheetView>
  </sheetViews>
  <sheetFormatPr defaultColWidth="8.8984375" defaultRowHeight="13.8" outlineLevelRow="1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hidden="1" customWidth="1"/>
    <col min="25" max="25" width="8.3984375" hidden="1" customWidth="1"/>
    <col min="26" max="26" width="12.69921875" hidden="1" customWidth="1"/>
    <col min="27" max="27" width="8.3984375" hidden="1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69921875" style="785" customWidth="1"/>
    <col min="45" max="45" width="8.3984375" style="785" customWidth="1"/>
    <col min="46" max="46" width="12.796875" style="806" customWidth="1"/>
    <col min="47" max="47" width="8.3984375" style="530" bestFit="1" customWidth="1"/>
    <col min="48" max="48" width="12.796875" style="786" customWidth="1"/>
    <col min="49" max="49" width="8.3984375" style="53" bestFit="1" customWidth="1"/>
    <col min="50" max="50" width="12.796875" style="53" customWidth="1"/>
    <col min="51" max="51" width="8.3984375" style="53" bestFit="1" customWidth="1"/>
    <col min="52" max="16384" width="8.8984375" style="18"/>
  </cols>
  <sheetData>
    <row r="1" spans="1:51" s="19" customFormat="1" ht="19.8">
      <c r="A1" s="1" t="s">
        <v>488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62"/>
      <c r="AS1" s="762"/>
      <c r="AT1" s="806"/>
      <c r="AU1" s="530"/>
      <c r="AV1" s="786"/>
      <c r="AW1" s="53"/>
      <c r="AX1" s="53"/>
      <c r="AY1" s="53"/>
    </row>
    <row r="2" spans="1:51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62"/>
      <c r="AS2" s="762"/>
      <c r="AT2" s="806"/>
      <c r="AU2" s="530"/>
      <c r="AV2" s="786"/>
      <c r="AW2" s="53"/>
      <c r="AX2" s="53"/>
      <c r="AY2" s="53"/>
    </row>
    <row r="3" spans="1:51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62"/>
      <c r="AS3" s="762"/>
      <c r="AT3" s="806"/>
      <c r="AU3" s="530"/>
      <c r="AV3" s="786"/>
      <c r="AW3" s="53"/>
      <c r="AX3" s="53"/>
      <c r="AY3" s="53"/>
    </row>
    <row r="4" spans="1:51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54"/>
      <c r="AP4" s="953" t="s">
        <v>394</v>
      </c>
      <c r="AQ4" s="954"/>
      <c r="AR4" s="953" t="s">
        <v>403</v>
      </c>
      <c r="AS4" s="969"/>
      <c r="AT4" s="953" t="s">
        <v>489</v>
      </c>
      <c r="AU4" s="969"/>
      <c r="AV4" s="1012" t="s">
        <v>490</v>
      </c>
      <c r="AW4" s="1013"/>
      <c r="AX4" s="953" t="s">
        <v>491</v>
      </c>
      <c r="AY4" s="964"/>
    </row>
    <row r="5" spans="1:51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958"/>
      <c r="AP5" s="957" t="s">
        <v>367</v>
      </c>
      <c r="AQ5" s="958"/>
      <c r="AR5" s="957" t="s">
        <v>393</v>
      </c>
      <c r="AS5" s="1010"/>
      <c r="AT5" s="957" t="s">
        <v>380</v>
      </c>
      <c r="AU5" s="1010"/>
      <c r="AV5" s="1014" t="s">
        <v>485</v>
      </c>
      <c r="AW5" s="1015"/>
      <c r="AX5" s="957" t="s">
        <v>484</v>
      </c>
      <c r="AY5" s="959"/>
    </row>
    <row r="6" spans="1:51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963"/>
      <c r="AP6" s="962" t="s">
        <v>117</v>
      </c>
      <c r="AQ6" s="963"/>
      <c r="AR6" s="962" t="s">
        <v>117</v>
      </c>
      <c r="AS6" s="1011"/>
      <c r="AT6" s="962" t="s">
        <v>117</v>
      </c>
      <c r="AU6" s="1011"/>
      <c r="AV6" s="1016" t="s">
        <v>119</v>
      </c>
      <c r="AW6" s="1017"/>
      <c r="AX6" s="962" t="s">
        <v>492</v>
      </c>
      <c r="AY6" s="965"/>
    </row>
    <row r="7" spans="1:51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54"/>
      <c r="AP7" s="953" t="s">
        <v>265</v>
      </c>
      <c r="AQ7" s="954"/>
      <c r="AR7" s="953" t="s">
        <v>308</v>
      </c>
      <c r="AS7" s="969"/>
      <c r="AT7" s="1029" t="s">
        <v>410</v>
      </c>
      <c r="AU7" s="969"/>
      <c r="AV7" s="1012"/>
      <c r="AW7" s="1013"/>
      <c r="AX7" s="970"/>
      <c r="AY7" s="951"/>
    </row>
    <row r="8" spans="1:51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4"/>
      <c r="AP8" s="973" t="s">
        <v>219</v>
      </c>
      <c r="AQ8" s="974"/>
      <c r="AR8" s="973" t="s">
        <v>219</v>
      </c>
      <c r="AS8" s="976"/>
      <c r="AT8" s="1028" t="s">
        <v>409</v>
      </c>
      <c r="AU8" s="976"/>
      <c r="AV8" s="1018"/>
      <c r="AW8" s="1019"/>
      <c r="AX8" s="971"/>
      <c r="AY8" s="972"/>
    </row>
    <row r="9" spans="1:51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63"/>
      <c r="AU9" s="469"/>
      <c r="AV9" s="763"/>
      <c r="AW9" s="469"/>
      <c r="AX9" s="65"/>
      <c r="AY9" s="66"/>
    </row>
    <row r="10" spans="1:5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320" t="s">
        <v>42</v>
      </c>
      <c r="AT10" s="807" t="s">
        <v>33</v>
      </c>
      <c r="AU10" s="808" t="s">
        <v>42</v>
      </c>
      <c r="AV10" s="601" t="s">
        <v>33</v>
      </c>
      <c r="AW10" s="602" t="s">
        <v>42</v>
      </c>
      <c r="AX10" s="310" t="s">
        <v>33</v>
      </c>
      <c r="AY10" s="129" t="s">
        <v>42</v>
      </c>
    </row>
    <row r="11" spans="1:51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6">
        <v>100</v>
      </c>
      <c r="AP11" s="664">
        <v>229057</v>
      </c>
      <c r="AQ11" s="666">
        <v>100</v>
      </c>
      <c r="AR11" s="664">
        <v>213729</v>
      </c>
      <c r="AS11" s="661">
        <v>100</v>
      </c>
      <c r="AT11" s="809">
        <v>257230</v>
      </c>
      <c r="AU11" s="810">
        <v>100</v>
      </c>
      <c r="AV11" s="603">
        <v>280000</v>
      </c>
      <c r="AW11" s="604">
        <v>100</v>
      </c>
      <c r="AX11" s="660">
        <v>260000</v>
      </c>
      <c r="AY11" s="665">
        <v>100</v>
      </c>
    </row>
    <row r="12" spans="1:51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321">
        <f>AR12/(AR12+AR13)</f>
        <v>0.83216500779915326</v>
      </c>
      <c r="AT12" s="811">
        <v>215240</v>
      </c>
      <c r="AU12" s="812">
        <f>AT12/(AT12+AT13)</f>
        <v>0.83135703857057885</v>
      </c>
      <c r="AV12" s="605">
        <v>243900</v>
      </c>
      <c r="AW12" s="606">
        <f>AV12/(AV12+AV13)</f>
        <v>0.8664298401420959</v>
      </c>
      <c r="AX12" s="121">
        <v>215000</v>
      </c>
      <c r="AY12" s="72">
        <f>AX12/(AX12+AX13)</f>
        <v>0.8212375859434683</v>
      </c>
    </row>
    <row r="13" spans="1:51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22">
        <f>1-AS12</f>
        <v>0.16783499220084674</v>
      </c>
      <c r="AT13" s="813">
        <v>43662</v>
      </c>
      <c r="AU13" s="814">
        <f>1-AU12</f>
        <v>0.16864296142942115</v>
      </c>
      <c r="AV13" s="607">
        <v>37600</v>
      </c>
      <c r="AW13" s="608">
        <f>1-AW12</f>
        <v>0.1335701598579041</v>
      </c>
      <c r="AX13" s="122">
        <v>46800</v>
      </c>
      <c r="AY13" s="73">
        <f>1-AY12</f>
        <v>0.1787624140565317</v>
      </c>
    </row>
    <row r="14" spans="1:51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23"/>
      <c r="AT14" s="815">
        <v>-1672</v>
      </c>
      <c r="AU14" s="338"/>
      <c r="AV14" s="609">
        <v>-1500</v>
      </c>
      <c r="AW14" s="610"/>
      <c r="AX14" s="123">
        <v>-1800</v>
      </c>
      <c r="AY14" s="64"/>
    </row>
    <row r="15" spans="1:51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6">
        <v>5.6</v>
      </c>
      <c r="AP15" s="664">
        <v>12195</v>
      </c>
      <c r="AQ15" s="666">
        <v>5.3240023225659989</v>
      </c>
      <c r="AR15" s="664">
        <v>11735</v>
      </c>
      <c r="AS15" s="661">
        <f>AR15/AR11*100</f>
        <v>5.4905979066949264</v>
      </c>
      <c r="AT15" s="809">
        <v>18144</v>
      </c>
      <c r="AU15" s="810">
        <f>AT15/AT11*100</f>
        <v>7.0536096100765846</v>
      </c>
      <c r="AV15" s="603">
        <v>19800</v>
      </c>
      <c r="AW15" s="604">
        <f>AV15/AV11*100</f>
        <v>7.0714285714285712</v>
      </c>
      <c r="AX15" s="660">
        <v>20000</v>
      </c>
      <c r="AY15" s="665">
        <f>AX15/AX11*100</f>
        <v>7.6923076923076925</v>
      </c>
    </row>
    <row r="16" spans="1:51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24">
        <f>AR16/(AR16+AR17)</f>
        <v>0.41876085697741749</v>
      </c>
      <c r="AT16" s="811">
        <v>13703</v>
      </c>
      <c r="AU16" s="812">
        <f>AT16/(AT16+AT17)</f>
        <v>0.57050668220991718</v>
      </c>
      <c r="AV16" s="605">
        <v>15900</v>
      </c>
      <c r="AW16" s="606">
        <f>AV16/(AV16+AV17)</f>
        <v>0.62598425196850394</v>
      </c>
      <c r="AX16" s="121">
        <v>14000</v>
      </c>
      <c r="AY16" s="72">
        <f>AX16/(AX16+AX17)</f>
        <v>0.546875</v>
      </c>
    </row>
    <row r="17" spans="1:51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25">
        <f>1-AS16</f>
        <v>0.58123914302258251</v>
      </c>
      <c r="AT17" s="813">
        <v>10316</v>
      </c>
      <c r="AU17" s="814">
        <f>1-AU16</f>
        <v>0.42949331779008282</v>
      </c>
      <c r="AV17" s="607">
        <v>9500</v>
      </c>
      <c r="AW17" s="608">
        <f>1-AW16</f>
        <v>0.37401574803149606</v>
      </c>
      <c r="AX17" s="122">
        <v>11600</v>
      </c>
      <c r="AY17" s="73">
        <f>1-AY16</f>
        <v>0.453125</v>
      </c>
    </row>
    <row r="18" spans="1:51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23"/>
      <c r="AT18" s="815">
        <v>-5875</v>
      </c>
      <c r="AU18" s="338"/>
      <c r="AV18" s="609">
        <v>-5600</v>
      </c>
      <c r="AW18" s="610"/>
      <c r="AX18" s="123">
        <v>-5600</v>
      </c>
      <c r="AY18" s="64"/>
    </row>
    <row r="19" spans="1:51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0"/>
      <c r="AP19" s="678">
        <v>4626</v>
      </c>
      <c r="AQ19" s="680"/>
      <c r="AR19" s="678">
        <v>4278</v>
      </c>
      <c r="AS19" s="682"/>
      <c r="AT19" s="816">
        <v>5006</v>
      </c>
      <c r="AU19" s="817"/>
      <c r="AV19" s="611"/>
      <c r="AW19" s="612"/>
      <c r="AX19" s="681"/>
      <c r="AY19" s="679"/>
    </row>
    <row r="20" spans="1:51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26"/>
      <c r="AT20" s="811">
        <v>3979</v>
      </c>
      <c r="AU20" s="336"/>
      <c r="AV20" s="605"/>
      <c r="AW20" s="613"/>
      <c r="AX20" s="121"/>
      <c r="AY20" s="74"/>
    </row>
    <row r="21" spans="1:51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27"/>
      <c r="AT21" s="813">
        <v>-577</v>
      </c>
      <c r="AU21" s="332"/>
      <c r="AV21" s="607"/>
      <c r="AW21" s="614"/>
      <c r="AX21" s="122"/>
      <c r="AY21" s="63"/>
    </row>
    <row r="22" spans="1:51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27"/>
      <c r="AT22" s="813">
        <v>721</v>
      </c>
      <c r="AU22" s="332"/>
      <c r="AV22" s="607"/>
      <c r="AW22" s="614"/>
      <c r="AX22" s="122"/>
      <c r="AY22" s="63"/>
    </row>
    <row r="23" spans="1:51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23"/>
      <c r="AT23" s="815">
        <v>882</v>
      </c>
      <c r="AU23" s="338"/>
      <c r="AV23" s="609"/>
      <c r="AW23" s="610"/>
      <c r="AX23" s="123"/>
      <c r="AY23" s="64"/>
    </row>
    <row r="24" spans="1:51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7">
        <v>7.5</v>
      </c>
      <c r="AP24" s="684">
        <v>16822</v>
      </c>
      <c r="AQ24" s="687">
        <v>7.3440235399922296</v>
      </c>
      <c r="AR24" s="684">
        <v>16013</v>
      </c>
      <c r="AS24" s="689">
        <f>AR24/AR11*100</f>
        <v>7.4921980639033547</v>
      </c>
      <c r="AT24" s="818">
        <v>23151</v>
      </c>
      <c r="AU24" s="819">
        <f>AT24/AT11*100</f>
        <v>9.000116627143024</v>
      </c>
      <c r="AV24" s="615">
        <v>26800</v>
      </c>
      <c r="AW24" s="616">
        <f>AV24/AV11*100</f>
        <v>9.5714285714285712</v>
      </c>
      <c r="AX24" s="688"/>
      <c r="AY24" s="685"/>
    </row>
    <row r="25" spans="1:51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0"/>
      <c r="AP25" s="678">
        <v>-84</v>
      </c>
      <c r="AQ25" s="680"/>
      <c r="AR25" s="678">
        <v>40097</v>
      </c>
      <c r="AS25" s="682"/>
      <c r="AT25" s="816">
        <v>2773</v>
      </c>
      <c r="AU25" s="817"/>
      <c r="AV25" s="611"/>
      <c r="AW25" s="612"/>
      <c r="AX25" s="681"/>
      <c r="AY25" s="679"/>
    </row>
    <row r="26" spans="1:51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26"/>
      <c r="AT26" s="811">
        <v>38</v>
      </c>
      <c r="AU26" s="336"/>
      <c r="AV26" s="605"/>
      <c r="AW26" s="613"/>
      <c r="AX26" s="121"/>
      <c r="AY26" s="74"/>
    </row>
    <row r="27" spans="1:51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27"/>
      <c r="AT27" s="813">
        <v>104</v>
      </c>
      <c r="AU27" s="332"/>
      <c r="AV27" s="607"/>
      <c r="AW27" s="614"/>
      <c r="AX27" s="122"/>
      <c r="AY27" s="63"/>
    </row>
    <row r="28" spans="1:51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27"/>
      <c r="AT28" s="813"/>
      <c r="AU28" s="332"/>
      <c r="AV28" s="607"/>
      <c r="AW28" s="614"/>
      <c r="AX28" s="122"/>
      <c r="AY28" s="63"/>
    </row>
    <row r="29" spans="1:51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27"/>
      <c r="AT29" s="813">
        <v>3489</v>
      </c>
      <c r="AU29" s="332"/>
      <c r="AV29" s="607"/>
      <c r="AW29" s="614"/>
      <c r="AX29" s="122"/>
      <c r="AY29" s="63"/>
    </row>
    <row r="30" spans="1:51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27"/>
      <c r="AT30" s="813">
        <v>29</v>
      </c>
      <c r="AU30" s="332"/>
      <c r="AV30" s="607"/>
      <c r="AW30" s="614"/>
      <c r="AX30" s="122"/>
      <c r="AY30" s="63"/>
    </row>
    <row r="31" spans="1:51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27"/>
      <c r="AT31" s="813">
        <v>-660</v>
      </c>
      <c r="AU31" s="332"/>
      <c r="AV31" s="607"/>
      <c r="AW31" s="614"/>
      <c r="AX31" s="122"/>
      <c r="AY31" s="63"/>
    </row>
    <row r="32" spans="1:51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27"/>
      <c r="AT32" s="813"/>
      <c r="AU32" s="332"/>
      <c r="AV32" s="607"/>
      <c r="AW32" s="614"/>
      <c r="AX32" s="122"/>
      <c r="AY32" s="63"/>
    </row>
    <row r="33" spans="1:51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27"/>
      <c r="AT33" s="813">
        <v>-36</v>
      </c>
      <c r="AU33" s="332"/>
      <c r="AV33" s="607"/>
      <c r="AW33" s="614"/>
      <c r="AX33" s="122"/>
      <c r="AY33" s="63"/>
    </row>
    <row r="34" spans="1:51" hidden="1" outlineLevel="1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27"/>
      <c r="AT34" s="813"/>
      <c r="AU34" s="332"/>
      <c r="AV34" s="607"/>
      <c r="AW34" s="614"/>
      <c r="AX34" s="122"/>
      <c r="AY34" s="63"/>
    </row>
    <row r="35" spans="1:51" collapsed="1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23"/>
      <c r="AT35" s="815"/>
      <c r="AU35" s="338"/>
      <c r="AV35" s="609"/>
      <c r="AW35" s="610"/>
      <c r="AX35" s="123"/>
      <c r="AY35" s="64"/>
    </row>
    <row r="36" spans="1:51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23"/>
      <c r="AT36" s="815">
        <v>-191</v>
      </c>
      <c r="AU36" s="338"/>
      <c r="AV36" s="609"/>
      <c r="AW36" s="610"/>
      <c r="AX36" s="123"/>
      <c r="AY36" s="64"/>
    </row>
    <row r="37" spans="1:51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0"/>
      <c r="AP37" s="678">
        <v>16737</v>
      </c>
      <c r="AQ37" s="680"/>
      <c r="AR37" s="678">
        <v>56111</v>
      </c>
      <c r="AS37" s="682"/>
      <c r="AT37" s="816">
        <v>25924</v>
      </c>
      <c r="AU37" s="817"/>
      <c r="AV37" s="611"/>
      <c r="AW37" s="612"/>
      <c r="AX37" s="681"/>
      <c r="AY37" s="679"/>
    </row>
    <row r="38" spans="1:51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697">
        <v>5.0999999999999996</v>
      </c>
      <c r="AP38" s="696">
        <v>11851</v>
      </c>
      <c r="AQ38" s="697">
        <v>5.1738213632414638</v>
      </c>
      <c r="AR38" s="696">
        <v>39160</v>
      </c>
      <c r="AS38" s="700">
        <f>AR38/AR11*100</f>
        <v>18.322267918719501</v>
      </c>
      <c r="AT38" s="820">
        <v>17892</v>
      </c>
      <c r="AU38" s="821">
        <f>AT38/AT11*100</f>
        <v>6.9556428099366325</v>
      </c>
      <c r="AV38" s="617">
        <v>25300</v>
      </c>
      <c r="AW38" s="618">
        <f>AV38/AV11*100</f>
        <v>9.0357142857142865</v>
      </c>
      <c r="AX38" s="699"/>
      <c r="AY38" s="698"/>
    </row>
    <row r="39" spans="1:5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765"/>
      <c r="AT39" s="764"/>
      <c r="AU39" s="475"/>
      <c r="AV39" s="764"/>
      <c r="AW39" s="475"/>
      <c r="AX39" s="155"/>
      <c r="AY39" s="157"/>
    </row>
    <row r="40" spans="1:51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402"/>
      <c r="AP40" s="751">
        <v>26447</v>
      </c>
      <c r="AQ40" s="793"/>
      <c r="AR40" s="751">
        <v>26595</v>
      </c>
      <c r="AS40" s="766"/>
      <c r="AT40" s="824">
        <v>33610</v>
      </c>
      <c r="AU40" s="328"/>
      <c r="AV40" s="822">
        <v>35500</v>
      </c>
      <c r="AW40" s="620"/>
      <c r="AX40" s="751"/>
      <c r="AY40" s="77"/>
    </row>
    <row r="41" spans="1:51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383</v>
      </c>
      <c r="AN41" s="738">
        <v>132.03</v>
      </c>
      <c r="AO41" s="787"/>
      <c r="AP41" s="738">
        <v>137.31</v>
      </c>
      <c r="AQ41" s="787"/>
      <c r="AR41" s="738">
        <v>462.28</v>
      </c>
      <c r="AS41" s="755"/>
      <c r="AT41" s="825">
        <v>219.47</v>
      </c>
      <c r="AU41" s="755"/>
      <c r="AV41" s="743">
        <v>315.76</v>
      </c>
      <c r="AW41" s="754"/>
      <c r="AX41" s="745"/>
      <c r="AY41" s="736"/>
    </row>
    <row r="42" spans="1:51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78"/>
      <c r="AP42" s="979">
        <v>60</v>
      </c>
      <c r="AQ42" s="980"/>
      <c r="AR42" s="979">
        <v>60</v>
      </c>
      <c r="AS42" s="1031"/>
      <c r="AT42" s="982" t="s">
        <v>482</v>
      </c>
      <c r="AU42" s="983"/>
      <c r="AV42" s="823">
        <v>82</v>
      </c>
      <c r="AW42" s="757"/>
      <c r="AX42" s="125"/>
      <c r="AY42" s="79"/>
    </row>
    <row r="43" spans="1:51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404"/>
      <c r="AP43" s="233">
        <v>0.437</v>
      </c>
      <c r="AQ43" s="404"/>
      <c r="AR43" s="233">
        <v>0.13</v>
      </c>
      <c r="AS43" s="330"/>
      <c r="AT43" s="826">
        <v>0.36499999999999999</v>
      </c>
      <c r="AU43" s="330"/>
      <c r="AV43" s="623">
        <v>0.26</v>
      </c>
      <c r="AW43" s="624"/>
      <c r="AX43" s="220"/>
      <c r="AY43" s="81"/>
    </row>
    <row r="44" spans="1:51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386</v>
      </c>
      <c r="AM44" s="480"/>
      <c r="AN44" s="753"/>
      <c r="AO44" s="480"/>
      <c r="AP44" s="767"/>
      <c r="AQ44" s="768"/>
      <c r="AR44" s="767"/>
      <c r="AS44" s="768"/>
      <c r="AT44" s="767"/>
      <c r="AU44" s="480"/>
      <c r="AV44" s="767"/>
      <c r="AW44" s="480"/>
      <c r="AX44" s="75"/>
      <c r="AY44" s="84"/>
    </row>
    <row r="45" spans="1:51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987"/>
      <c r="AL45" s="984" t="s">
        <v>33</v>
      </c>
      <c r="AM45" s="987"/>
      <c r="AN45" s="984" t="s">
        <v>33</v>
      </c>
      <c r="AO45" s="987"/>
      <c r="AP45" s="984" t="s">
        <v>33</v>
      </c>
      <c r="AQ45" s="987"/>
      <c r="AR45" s="984" t="s">
        <v>33</v>
      </c>
      <c r="AS45" s="1002"/>
      <c r="AT45" s="1027" t="s">
        <v>33</v>
      </c>
      <c r="AU45" s="1002"/>
      <c r="AV45" s="1022" t="s">
        <v>33</v>
      </c>
      <c r="AW45" s="1023"/>
      <c r="AX45" s="991" t="s">
        <v>33</v>
      </c>
      <c r="AY45" s="990"/>
    </row>
    <row r="46" spans="1:51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5"/>
      <c r="AL46" s="703">
        <v>462031</v>
      </c>
      <c r="AM46" s="788" t="s">
        <v>385</v>
      </c>
      <c r="AN46" s="703">
        <v>482575</v>
      </c>
      <c r="AO46" s="705"/>
      <c r="AP46" s="703">
        <v>468243</v>
      </c>
      <c r="AQ46" s="794"/>
      <c r="AR46" s="703">
        <v>535761</v>
      </c>
      <c r="AS46" s="769"/>
      <c r="AT46" s="809">
        <v>562187</v>
      </c>
      <c r="AU46" s="707"/>
      <c r="AV46" s="625"/>
      <c r="AW46" s="626"/>
      <c r="AX46" s="706"/>
      <c r="AY46" s="704"/>
    </row>
    <row r="47" spans="1:51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89" t="s">
        <v>385</v>
      </c>
      <c r="AN47" s="234">
        <v>229908</v>
      </c>
      <c r="AO47" s="405"/>
      <c r="AP47" s="234">
        <v>243757</v>
      </c>
      <c r="AQ47" s="795"/>
      <c r="AR47" s="234">
        <v>249426</v>
      </c>
      <c r="AS47" s="770"/>
      <c r="AT47" s="811">
        <v>260410</v>
      </c>
      <c r="AU47" s="336"/>
      <c r="AV47" s="627"/>
      <c r="AW47" s="628"/>
      <c r="AX47" s="86"/>
      <c r="AY47" s="87"/>
    </row>
    <row r="48" spans="1:51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406"/>
      <c r="AP48" s="235">
        <v>113775</v>
      </c>
      <c r="AQ48" s="796"/>
      <c r="AR48" s="235">
        <v>137838</v>
      </c>
      <c r="AS48" s="771"/>
      <c r="AT48" s="813">
        <v>152871</v>
      </c>
      <c r="AU48" s="332"/>
      <c r="AV48" s="629"/>
      <c r="AW48" s="630"/>
      <c r="AX48" s="89"/>
      <c r="AY48" s="90"/>
    </row>
    <row r="49" spans="1:51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89" t="s">
        <v>385</v>
      </c>
      <c r="AN49" s="235">
        <v>138812</v>
      </c>
      <c r="AO49" s="406"/>
      <c r="AP49" s="235">
        <v>110709</v>
      </c>
      <c r="AQ49" s="796"/>
      <c r="AR49" s="235">
        <v>148497</v>
      </c>
      <c r="AS49" s="771"/>
      <c r="AT49" s="813">
        <v>148904</v>
      </c>
      <c r="AU49" s="332"/>
      <c r="AV49" s="629"/>
      <c r="AW49" s="630"/>
      <c r="AX49" s="89"/>
      <c r="AY49" s="90"/>
    </row>
    <row r="50" spans="1:51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407"/>
      <c r="AP50" s="236">
        <v>111587</v>
      </c>
      <c r="AQ50" s="797"/>
      <c r="AR50" s="236">
        <v>132203</v>
      </c>
      <c r="AS50" s="772"/>
      <c r="AT50" s="827">
        <v>145185</v>
      </c>
      <c r="AU50" s="337"/>
      <c r="AV50" s="631"/>
      <c r="AW50" s="632"/>
      <c r="AX50" s="139"/>
      <c r="AY50" s="140"/>
    </row>
    <row r="51" spans="1:51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5"/>
      <c r="AL51" s="703">
        <v>167480</v>
      </c>
      <c r="AM51" s="788" t="s">
        <v>385</v>
      </c>
      <c r="AN51" s="703">
        <v>183470</v>
      </c>
      <c r="AO51" s="705"/>
      <c r="AP51" s="703">
        <v>181886</v>
      </c>
      <c r="AQ51" s="794"/>
      <c r="AR51" s="703">
        <v>208932</v>
      </c>
      <c r="AS51" s="769"/>
      <c r="AT51" s="809">
        <v>214427</v>
      </c>
      <c r="AU51" s="707"/>
      <c r="AV51" s="625"/>
      <c r="AW51" s="626"/>
      <c r="AX51" s="706"/>
      <c r="AY51" s="704"/>
    </row>
    <row r="52" spans="1:51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405"/>
      <c r="AP52" s="237">
        <v>20987</v>
      </c>
      <c r="AQ52" s="795"/>
      <c r="AR52" s="237">
        <v>21916</v>
      </c>
      <c r="AS52" s="770"/>
      <c r="AT52" s="237">
        <v>22402</v>
      </c>
      <c r="AU52" s="336"/>
      <c r="AV52" s="627"/>
      <c r="AW52" s="628"/>
      <c r="AX52" s="86"/>
      <c r="AY52" s="87"/>
    </row>
    <row r="53" spans="1:51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406"/>
      <c r="AP53" s="238">
        <v>51000</v>
      </c>
      <c r="AQ53" s="796"/>
      <c r="AR53" s="238">
        <v>46000</v>
      </c>
      <c r="AS53" s="771"/>
      <c r="AT53" s="238">
        <v>41000</v>
      </c>
      <c r="AU53" s="332"/>
      <c r="AV53" s="629"/>
      <c r="AW53" s="630"/>
      <c r="AX53" s="89"/>
      <c r="AY53" s="90"/>
    </row>
    <row r="54" spans="1:51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406"/>
      <c r="AP54" s="238">
        <v>45084</v>
      </c>
      <c r="AQ54" s="796"/>
      <c r="AR54" s="238">
        <v>61353</v>
      </c>
      <c r="AS54" s="771"/>
      <c r="AT54" s="238">
        <v>61896</v>
      </c>
      <c r="AU54" s="332"/>
      <c r="AV54" s="629"/>
      <c r="AW54" s="630"/>
      <c r="AX54" s="89"/>
      <c r="AY54" s="90"/>
    </row>
    <row r="55" spans="1:51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406"/>
      <c r="AP55" s="238">
        <v>10268</v>
      </c>
      <c r="AQ55" s="796"/>
      <c r="AR55" s="238">
        <v>8289</v>
      </c>
      <c r="AS55" s="771"/>
      <c r="AT55" s="238">
        <v>7860</v>
      </c>
      <c r="AU55" s="332"/>
      <c r="AV55" s="629"/>
      <c r="AW55" s="630"/>
      <c r="AX55" s="89"/>
      <c r="AY55" s="90"/>
    </row>
    <row r="56" spans="1:51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89" t="s">
        <v>385</v>
      </c>
      <c r="AN56" s="236">
        <v>21870</v>
      </c>
      <c r="AO56" s="408"/>
      <c r="AP56" s="236">
        <v>14925</v>
      </c>
      <c r="AQ56" s="798"/>
      <c r="AR56" s="236">
        <v>31802</v>
      </c>
      <c r="AS56" s="773"/>
      <c r="AT56" s="236">
        <v>37269</v>
      </c>
      <c r="AU56" s="338"/>
      <c r="AV56" s="633"/>
      <c r="AW56" s="634"/>
      <c r="AX56" s="92"/>
      <c r="AY56" s="93"/>
    </row>
    <row r="57" spans="1:51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1"/>
      <c r="AL57" s="709">
        <v>294550</v>
      </c>
      <c r="AM57" s="711"/>
      <c r="AN57" s="709">
        <v>299104</v>
      </c>
      <c r="AO57" s="711"/>
      <c r="AP57" s="709">
        <v>286356</v>
      </c>
      <c r="AQ57" s="799"/>
      <c r="AR57" s="709">
        <v>326829</v>
      </c>
      <c r="AS57" s="774"/>
      <c r="AT57" s="818">
        <v>347759</v>
      </c>
      <c r="AU57" s="713"/>
      <c r="AV57" s="635"/>
      <c r="AW57" s="636"/>
      <c r="AX57" s="712"/>
      <c r="AY57" s="710"/>
    </row>
    <row r="58" spans="1:51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409"/>
      <c r="AP58" s="239">
        <v>22393</v>
      </c>
      <c r="AQ58" s="800"/>
      <c r="AR58" s="239">
        <v>22393</v>
      </c>
      <c r="AS58" s="775"/>
      <c r="AT58" s="239">
        <v>22393</v>
      </c>
      <c r="AU58" s="331"/>
      <c r="AV58" s="637"/>
      <c r="AW58" s="638"/>
      <c r="AX58" s="95"/>
      <c r="AY58" s="96"/>
    </row>
    <row r="59" spans="1:51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406"/>
      <c r="AP59" s="238">
        <v>19587</v>
      </c>
      <c r="AQ59" s="796"/>
      <c r="AR59" s="238">
        <v>19595</v>
      </c>
      <c r="AS59" s="771"/>
      <c r="AT59" s="238">
        <v>19600</v>
      </c>
      <c r="AU59" s="332"/>
      <c r="AV59" s="629"/>
      <c r="AW59" s="630"/>
      <c r="AX59" s="89"/>
      <c r="AY59" s="90"/>
    </row>
    <row r="60" spans="1:51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406"/>
      <c r="AP60" s="238">
        <v>204319</v>
      </c>
      <c r="AQ60" s="796"/>
      <c r="AR60" s="238">
        <v>238349</v>
      </c>
      <c r="AS60" s="771"/>
      <c r="AT60" s="238">
        <v>250528</v>
      </c>
      <c r="AU60" s="332"/>
      <c r="AV60" s="629"/>
      <c r="AW60" s="630"/>
      <c r="AX60" s="89"/>
      <c r="AY60" s="90"/>
    </row>
    <row r="61" spans="1:51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410"/>
      <c r="AP61" s="240">
        <v>43252</v>
      </c>
      <c r="AQ61" s="801"/>
      <c r="AR61" s="240">
        <v>58630</v>
      </c>
      <c r="AS61" s="776"/>
      <c r="AT61" s="240">
        <v>69997</v>
      </c>
      <c r="AU61" s="333"/>
      <c r="AV61" s="639"/>
      <c r="AW61" s="640"/>
      <c r="AX61" s="221"/>
      <c r="AY61" s="97"/>
    </row>
    <row r="62" spans="1:51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90" t="s">
        <v>383</v>
      </c>
      <c r="AN62" s="241">
        <v>3381.2</v>
      </c>
      <c r="AO62" s="790"/>
      <c r="AP62" s="241">
        <v>3298.18</v>
      </c>
      <c r="AQ62" s="802"/>
      <c r="AR62" s="241">
        <v>3914.63</v>
      </c>
      <c r="AS62" s="777"/>
      <c r="AT62" s="829">
        <v>4238.8500000000004</v>
      </c>
      <c r="AU62" s="334"/>
      <c r="AV62" s="641"/>
      <c r="AW62" s="626"/>
      <c r="AX62" s="99"/>
      <c r="AY62" s="85"/>
    </row>
    <row r="63" spans="1:51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91" t="s">
        <v>387</v>
      </c>
      <c r="AN63" s="242">
        <v>0.61399999999999999</v>
      </c>
      <c r="AO63" s="412"/>
      <c r="AP63" s="242">
        <v>0.60499999999999998</v>
      </c>
      <c r="AQ63" s="803"/>
      <c r="AR63" s="242">
        <v>0.60399999999999998</v>
      </c>
      <c r="AS63" s="778"/>
      <c r="AT63" s="830">
        <v>0.61199999999999999</v>
      </c>
      <c r="AU63" s="335"/>
      <c r="AV63" s="642"/>
      <c r="AW63" s="643"/>
      <c r="AX63" s="101"/>
      <c r="AY63" s="102"/>
    </row>
    <row r="64" spans="1:51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412"/>
      <c r="AP64" s="242">
        <v>4.1000000000000002E-2</v>
      </c>
      <c r="AQ64" s="803"/>
      <c r="AR64" s="242">
        <v>0.129</v>
      </c>
      <c r="AS64" s="778"/>
      <c r="AT64" s="830">
        <v>5.3999999999999999E-2</v>
      </c>
      <c r="AU64" s="334"/>
      <c r="AV64" s="840">
        <v>7.0000000000000007E-2</v>
      </c>
      <c r="AW64" s="626"/>
      <c r="AX64" s="839">
        <v>7.0000000000000007E-2</v>
      </c>
      <c r="AY64" s="85"/>
    </row>
    <row r="65" spans="1:51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412"/>
      <c r="AP65" s="242">
        <v>2.5000000000000001E-2</v>
      </c>
      <c r="AQ65" s="803"/>
      <c r="AR65" s="242">
        <v>7.8E-2</v>
      </c>
      <c r="AS65" s="778"/>
      <c r="AT65" s="830">
        <v>3.3000000000000002E-2</v>
      </c>
      <c r="AU65" s="334"/>
      <c r="AV65" s="642"/>
      <c r="AW65" s="626"/>
      <c r="AX65" s="101"/>
      <c r="AY65" s="85"/>
    </row>
    <row r="66" spans="1:51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5"/>
      <c r="AL66" s="703">
        <v>12747</v>
      </c>
      <c r="AM66" s="705"/>
      <c r="AN66" s="703">
        <v>12995</v>
      </c>
      <c r="AO66" s="705"/>
      <c r="AP66" s="703">
        <v>14252</v>
      </c>
      <c r="AQ66" s="794"/>
      <c r="AR66" s="703">
        <v>14860</v>
      </c>
      <c r="AS66" s="769"/>
      <c r="AT66" s="809">
        <v>15465</v>
      </c>
      <c r="AU66" s="707"/>
      <c r="AV66" s="625"/>
      <c r="AW66" s="626"/>
      <c r="AX66" s="706"/>
      <c r="AY66" s="704"/>
    </row>
    <row r="67" spans="1:51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405"/>
      <c r="AP67" s="234">
        <v>8273</v>
      </c>
      <c r="AQ67" s="795"/>
      <c r="AR67" s="234">
        <v>8707</v>
      </c>
      <c r="AS67" s="770"/>
      <c r="AT67" s="811">
        <v>9096</v>
      </c>
      <c r="AU67" s="336"/>
      <c r="AV67" s="627"/>
      <c r="AW67" s="628"/>
      <c r="AX67" s="86"/>
      <c r="AY67" s="87"/>
    </row>
    <row r="68" spans="1:51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406"/>
      <c r="AP68" s="235">
        <v>5726</v>
      </c>
      <c r="AQ68" s="796"/>
      <c r="AR68" s="235">
        <v>5892</v>
      </c>
      <c r="AS68" s="771"/>
      <c r="AT68" s="813">
        <v>6112</v>
      </c>
      <c r="AU68" s="332"/>
      <c r="AV68" s="629"/>
      <c r="AW68" s="630"/>
      <c r="AX68" s="89"/>
      <c r="AY68" s="90"/>
    </row>
    <row r="69" spans="1:51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408"/>
      <c r="AP69" s="243">
        <v>252</v>
      </c>
      <c r="AQ69" s="798"/>
      <c r="AR69" s="243">
        <v>260</v>
      </c>
      <c r="AS69" s="773"/>
      <c r="AT69" s="815">
        <v>256</v>
      </c>
      <c r="AU69" s="338"/>
      <c r="AV69" s="633"/>
      <c r="AW69" s="634"/>
      <c r="AX69" s="92"/>
      <c r="AY69" s="93"/>
    </row>
    <row r="70" spans="1:51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5"/>
      <c r="AL70" s="703">
        <v>21582</v>
      </c>
      <c r="AM70" s="705"/>
      <c r="AN70" s="703">
        <v>18036</v>
      </c>
      <c r="AO70" s="705"/>
      <c r="AP70" s="703">
        <v>26387</v>
      </c>
      <c r="AQ70" s="794"/>
      <c r="AR70" s="703">
        <v>38817</v>
      </c>
      <c r="AS70" s="769"/>
      <c r="AT70" s="809">
        <v>42383</v>
      </c>
      <c r="AU70" s="707"/>
      <c r="AV70" s="625"/>
      <c r="AW70" s="626"/>
      <c r="AX70" s="706"/>
      <c r="AY70" s="704"/>
    </row>
    <row r="71" spans="1:51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405"/>
      <c r="AP71" s="234">
        <v>20351</v>
      </c>
      <c r="AQ71" s="795"/>
      <c r="AR71" s="234">
        <v>12180</v>
      </c>
      <c r="AS71" s="770"/>
      <c r="AT71" s="811">
        <v>10563</v>
      </c>
      <c r="AU71" s="336"/>
      <c r="AV71" s="627"/>
      <c r="AW71" s="628"/>
      <c r="AX71" s="86"/>
      <c r="AY71" s="87"/>
    </row>
    <row r="72" spans="1:51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406"/>
      <c r="AP72" s="235">
        <v>5846</v>
      </c>
      <c r="AQ72" s="796"/>
      <c r="AR72" s="235">
        <v>26542</v>
      </c>
      <c r="AS72" s="771"/>
      <c r="AT72" s="813">
        <v>31758</v>
      </c>
      <c r="AU72" s="332"/>
      <c r="AV72" s="629"/>
      <c r="AW72" s="630"/>
      <c r="AX72" s="89"/>
      <c r="AY72" s="90"/>
    </row>
    <row r="73" spans="1:51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410"/>
      <c r="AP73" s="339">
        <v>190</v>
      </c>
      <c r="AQ73" s="801"/>
      <c r="AR73" s="339">
        <v>95</v>
      </c>
      <c r="AS73" s="776"/>
      <c r="AT73" s="828">
        <v>61</v>
      </c>
      <c r="AU73" s="333"/>
      <c r="AV73" s="633"/>
      <c r="AW73" s="634"/>
      <c r="AX73" s="92"/>
      <c r="AY73" s="93"/>
    </row>
    <row r="74" spans="1:51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3" t="s">
        <v>389</v>
      </c>
      <c r="AM74" s="414"/>
      <c r="AN74" s="490"/>
      <c r="AO74" s="414"/>
      <c r="AP74" s="779"/>
      <c r="AQ74" s="780"/>
      <c r="AR74" s="779"/>
      <c r="AS74" s="780"/>
      <c r="AT74" s="490"/>
      <c r="AU74" s="414"/>
      <c r="AV74" s="490"/>
      <c r="AW74" s="414"/>
      <c r="AX74" s="104"/>
      <c r="AY74" s="105"/>
    </row>
    <row r="75" spans="1:51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987"/>
      <c r="AL75" s="984" t="s">
        <v>33</v>
      </c>
      <c r="AM75" s="987"/>
      <c r="AN75" s="984" t="s">
        <v>33</v>
      </c>
      <c r="AO75" s="987"/>
      <c r="AP75" s="984" t="s">
        <v>33</v>
      </c>
      <c r="AQ75" s="987"/>
      <c r="AR75" s="984" t="s">
        <v>33</v>
      </c>
      <c r="AS75" s="1002"/>
      <c r="AT75" s="1027" t="s">
        <v>33</v>
      </c>
      <c r="AU75" s="1002"/>
      <c r="AV75" s="1022" t="s">
        <v>33</v>
      </c>
      <c r="AW75" s="1023"/>
      <c r="AX75" s="991" t="s">
        <v>33</v>
      </c>
      <c r="AY75" s="990"/>
    </row>
    <row r="76" spans="1:51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5"/>
      <c r="AL76" s="703">
        <v>21481</v>
      </c>
      <c r="AM76" s="705"/>
      <c r="AN76" s="703">
        <v>23352</v>
      </c>
      <c r="AO76" s="705"/>
      <c r="AP76" s="703">
        <v>17624</v>
      </c>
      <c r="AQ76" s="705"/>
      <c r="AR76" s="703">
        <v>40176</v>
      </c>
      <c r="AS76" s="707"/>
      <c r="AT76" s="809">
        <v>36216</v>
      </c>
      <c r="AU76" s="707"/>
      <c r="AV76" s="625"/>
      <c r="AW76" s="626"/>
      <c r="AX76" s="706"/>
      <c r="AY76" s="704"/>
    </row>
    <row r="77" spans="1:51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5"/>
      <c r="AL77" s="703">
        <v>-22219</v>
      </c>
      <c r="AM77" s="705"/>
      <c r="AN77" s="703">
        <v>-31786</v>
      </c>
      <c r="AO77" s="705"/>
      <c r="AP77" s="703">
        <v>-18022</v>
      </c>
      <c r="AQ77" s="705"/>
      <c r="AR77" s="703">
        <v>-14002</v>
      </c>
      <c r="AS77" s="707"/>
      <c r="AT77" s="809">
        <v>-29221</v>
      </c>
      <c r="AU77" s="707"/>
      <c r="AV77" s="625"/>
      <c r="AW77" s="626"/>
      <c r="AX77" s="706"/>
      <c r="AY77" s="704"/>
    </row>
    <row r="78" spans="1:51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405"/>
      <c r="AP78" s="237">
        <v>-23440</v>
      </c>
      <c r="AQ78" s="405"/>
      <c r="AR78" s="237">
        <v>-20027</v>
      </c>
      <c r="AS78" s="336"/>
      <c r="AT78" s="831">
        <v>-35846</v>
      </c>
      <c r="AU78" s="336"/>
      <c r="AV78" s="644"/>
      <c r="AW78" s="628"/>
      <c r="AX78" s="142"/>
      <c r="AY78" s="87"/>
    </row>
    <row r="79" spans="1:51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408"/>
      <c r="AP79" s="236">
        <v>5160</v>
      </c>
      <c r="AQ79" s="408"/>
      <c r="AR79" s="236">
        <v>6091</v>
      </c>
      <c r="AS79" s="338"/>
      <c r="AT79" s="827">
        <v>6515</v>
      </c>
      <c r="AU79" s="338"/>
      <c r="AV79" s="631"/>
      <c r="AW79" s="634"/>
      <c r="AX79" s="139"/>
      <c r="AY79" s="93"/>
    </row>
    <row r="80" spans="1:51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5"/>
      <c r="AL80" s="703">
        <v>3419</v>
      </c>
      <c r="AM80" s="705"/>
      <c r="AN80" s="703">
        <v>12066</v>
      </c>
      <c r="AO80" s="705"/>
      <c r="AP80" s="703">
        <v>-2359</v>
      </c>
      <c r="AQ80" s="705"/>
      <c r="AR80" s="703">
        <v>-5270</v>
      </c>
      <c r="AS80" s="707"/>
      <c r="AT80" s="809">
        <v>-16518</v>
      </c>
      <c r="AU80" s="707"/>
      <c r="AV80" s="625"/>
      <c r="AW80" s="626"/>
      <c r="AX80" s="706"/>
      <c r="AY80" s="704"/>
    </row>
    <row r="81" spans="1:51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405"/>
      <c r="AP81" s="237">
        <v>-5618</v>
      </c>
      <c r="AQ81" s="405"/>
      <c r="AR81" s="237">
        <v>16311</v>
      </c>
      <c r="AS81" s="336"/>
      <c r="AT81" s="237">
        <v>454</v>
      </c>
      <c r="AU81" s="336"/>
      <c r="AV81" s="645"/>
      <c r="AW81" s="628"/>
      <c r="AX81" s="106"/>
      <c r="AY81" s="87"/>
    </row>
    <row r="82" spans="1:51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413"/>
      <c r="AP82" s="238">
        <v>14863</v>
      </c>
      <c r="AQ82" s="413"/>
      <c r="AR82" s="238">
        <v>-5000</v>
      </c>
      <c r="AS82" s="340"/>
      <c r="AT82" s="832">
        <v>-5000</v>
      </c>
      <c r="AU82" s="340"/>
      <c r="AV82" s="646"/>
      <c r="AW82" s="647"/>
      <c r="AX82" s="132"/>
      <c r="AY82" s="133"/>
    </row>
    <row r="83" spans="1:51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408"/>
      <c r="AP83" s="245">
        <v>-5202</v>
      </c>
      <c r="AQ83" s="408"/>
      <c r="AR83" s="245">
        <v>-5128</v>
      </c>
      <c r="AS83" s="338"/>
      <c r="AT83" s="833">
        <v>-5643</v>
      </c>
      <c r="AU83" s="338"/>
      <c r="AV83" s="648"/>
      <c r="AW83" s="634"/>
      <c r="AX83" s="108"/>
      <c r="AY83" s="93"/>
    </row>
    <row r="84" spans="1:51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5"/>
      <c r="AL84" s="703">
        <v>39580</v>
      </c>
      <c r="AM84" s="705"/>
      <c r="AN84" s="703">
        <v>42972</v>
      </c>
      <c r="AO84" s="705"/>
      <c r="AP84" s="703">
        <v>40541</v>
      </c>
      <c r="AQ84" s="705"/>
      <c r="AR84" s="703">
        <v>61367</v>
      </c>
      <c r="AS84" s="707"/>
      <c r="AT84" s="809">
        <v>52505</v>
      </c>
      <c r="AU84" s="707"/>
      <c r="AV84" s="625"/>
      <c r="AW84" s="626"/>
      <c r="AX84" s="706"/>
      <c r="AY84" s="704"/>
    </row>
    <row r="85" spans="1:51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81"/>
      <c r="AQ85" s="782"/>
      <c r="AR85" s="781"/>
      <c r="AS85" s="782"/>
      <c r="AT85" s="492"/>
      <c r="AU85" s="493"/>
      <c r="AV85" s="492"/>
      <c r="AW85" s="493"/>
      <c r="AX85" s="110"/>
      <c r="AY85" s="111"/>
    </row>
    <row r="86" spans="1:51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399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998"/>
      <c r="AL86" s="997" t="s">
        <v>364</v>
      </c>
      <c r="AM86" s="998"/>
      <c r="AN86" s="997" t="s">
        <v>390</v>
      </c>
      <c r="AO86" s="998"/>
      <c r="AP86" s="997" t="s">
        <v>400</v>
      </c>
      <c r="AQ86" s="998"/>
      <c r="AR86" s="997" t="s">
        <v>405</v>
      </c>
      <c r="AS86" s="1030"/>
      <c r="AT86" s="1005" t="s">
        <v>486</v>
      </c>
      <c r="AU86" s="1006"/>
      <c r="AV86" s="649"/>
      <c r="AW86" s="650"/>
      <c r="AX86" s="539"/>
      <c r="AY86" s="537"/>
    </row>
    <row r="87" spans="1:51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401</v>
      </c>
      <c r="AE87" s="999"/>
      <c r="AF87" s="997" t="s">
        <v>329</v>
      </c>
      <c r="AG87" s="994"/>
      <c r="AH87" s="997"/>
      <c r="AI87" s="994"/>
      <c r="AJ87" s="997" t="s">
        <v>353</v>
      </c>
      <c r="AK87" s="994"/>
      <c r="AL87" s="997"/>
      <c r="AM87" s="994"/>
      <c r="AN87" s="997" t="s">
        <v>388</v>
      </c>
      <c r="AO87" s="994"/>
      <c r="AP87" s="997" t="s">
        <v>397</v>
      </c>
      <c r="AQ87" s="994"/>
      <c r="AR87" s="997" t="s">
        <v>406</v>
      </c>
      <c r="AS87" s="1007"/>
      <c r="AT87" s="1026" t="s">
        <v>487</v>
      </c>
      <c r="AU87" s="1007"/>
      <c r="AV87" s="1003"/>
      <c r="AW87" s="1004"/>
      <c r="AX87" s="1009"/>
      <c r="AY87" s="993"/>
    </row>
    <row r="88" spans="1:51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414"/>
      <c r="AP88" s="246">
        <v>971</v>
      </c>
      <c r="AQ88" s="414"/>
      <c r="AR88" s="246">
        <v>1012</v>
      </c>
      <c r="AS88" s="342"/>
      <c r="AT88" s="834">
        <v>1032</v>
      </c>
      <c r="AU88" s="342"/>
      <c r="AV88" s="651"/>
      <c r="AW88" s="652"/>
      <c r="AX88" s="112"/>
      <c r="AY88" s="50"/>
    </row>
    <row r="89" spans="1:51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4"/>
      <c r="AL89" s="722">
        <v>1017</v>
      </c>
      <c r="AM89" s="724"/>
      <c r="AN89" s="722">
        <v>1067</v>
      </c>
      <c r="AO89" s="724"/>
      <c r="AP89" s="722">
        <v>1103</v>
      </c>
      <c r="AQ89" s="724"/>
      <c r="AR89" s="722">
        <v>1171</v>
      </c>
      <c r="AS89" s="726"/>
      <c r="AT89" s="835">
        <v>1176</v>
      </c>
      <c r="AU89" s="726"/>
      <c r="AV89" s="653"/>
      <c r="AW89" s="654"/>
      <c r="AX89" s="725"/>
      <c r="AY89" s="723"/>
    </row>
    <row r="90" spans="1:51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414"/>
      <c r="AP90" s="247">
        <v>843</v>
      </c>
      <c r="AQ90" s="414"/>
      <c r="AR90" s="247">
        <v>887</v>
      </c>
      <c r="AS90" s="342"/>
      <c r="AT90" s="836">
        <v>899</v>
      </c>
      <c r="AU90" s="342"/>
      <c r="AV90" s="655"/>
      <c r="AW90" s="652"/>
      <c r="AX90" s="114"/>
      <c r="AY90" s="50"/>
    </row>
    <row r="91" spans="1:51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0"/>
      <c r="AL91" s="728">
        <v>4463</v>
      </c>
      <c r="AM91" s="730"/>
      <c r="AN91" s="728">
        <v>4466</v>
      </c>
      <c r="AO91" s="730"/>
      <c r="AP91" s="728">
        <v>4625</v>
      </c>
      <c r="AQ91" s="804"/>
      <c r="AR91" s="728">
        <v>4598</v>
      </c>
      <c r="AS91" s="783"/>
      <c r="AT91" s="837">
        <v>4732</v>
      </c>
      <c r="AU91" s="731"/>
      <c r="AV91" s="656"/>
      <c r="AW91" s="657"/>
      <c r="AX91" s="730"/>
      <c r="AY91" s="729"/>
    </row>
    <row r="92" spans="1:51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415"/>
      <c r="AP92" s="248">
        <v>4255</v>
      </c>
      <c r="AQ92" s="805"/>
      <c r="AR92" s="248">
        <v>4229</v>
      </c>
      <c r="AS92" s="784"/>
      <c r="AT92" s="838">
        <v>4362</v>
      </c>
      <c r="AU92" s="341"/>
      <c r="AV92" s="658"/>
      <c r="AW92" s="659"/>
      <c r="AX92" s="117"/>
      <c r="AY92" s="118"/>
    </row>
    <row r="93" spans="1:51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415"/>
      <c r="AP93" s="248">
        <v>297</v>
      </c>
      <c r="AQ93" s="805"/>
      <c r="AR93" s="248">
        <v>288</v>
      </c>
      <c r="AS93" s="784"/>
      <c r="AT93" s="838">
        <v>290</v>
      </c>
      <c r="AU93" s="341"/>
      <c r="AV93" s="658"/>
      <c r="AW93" s="659"/>
      <c r="AX93" s="117"/>
      <c r="AY93" s="118"/>
    </row>
    <row r="94" spans="1:51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415"/>
      <c r="AP94" s="248">
        <v>73</v>
      </c>
      <c r="AQ94" s="805"/>
      <c r="AR94" s="248">
        <v>81</v>
      </c>
      <c r="AS94" s="784"/>
      <c r="AT94" s="838">
        <v>80</v>
      </c>
      <c r="AU94" s="341"/>
      <c r="AV94" s="658"/>
      <c r="AW94" s="659"/>
      <c r="AX94" s="117"/>
      <c r="AY94" s="118"/>
    </row>
  </sheetData>
  <mergeCells count="217"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P5:Q5"/>
    <mergeCell ref="R5:S5"/>
    <mergeCell ref="T5:U5"/>
    <mergeCell ref="V5:W5"/>
    <mergeCell ref="X5:Y5"/>
    <mergeCell ref="Z5:AA5"/>
    <mergeCell ref="D5:E5"/>
    <mergeCell ref="F5:G5"/>
    <mergeCell ref="H5:I5"/>
    <mergeCell ref="J5:K5"/>
    <mergeCell ref="L5:M5"/>
    <mergeCell ref="N5:O5"/>
    <mergeCell ref="AN5:AO5"/>
    <mergeCell ref="AP5:AQ5"/>
    <mergeCell ref="AR5:AS5"/>
    <mergeCell ref="AT5:AU5"/>
    <mergeCell ref="AV5:AW5"/>
    <mergeCell ref="AX5:AY5"/>
    <mergeCell ref="AB5:AC5"/>
    <mergeCell ref="AD5:AE5"/>
    <mergeCell ref="AF5:AG5"/>
    <mergeCell ref="AH5:AI5"/>
    <mergeCell ref="AJ5:AK5"/>
    <mergeCell ref="AL5:AM5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AN6:AO6"/>
    <mergeCell ref="AP6:AQ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  <mergeCell ref="P7:Q7"/>
    <mergeCell ref="R7:S7"/>
    <mergeCell ref="T7:U7"/>
    <mergeCell ref="V7:W7"/>
    <mergeCell ref="X7:Y7"/>
    <mergeCell ref="Z7:AA7"/>
    <mergeCell ref="D7:E7"/>
    <mergeCell ref="F7:G7"/>
    <mergeCell ref="H7:I7"/>
    <mergeCell ref="J7:K7"/>
    <mergeCell ref="L7:M7"/>
    <mergeCell ref="N7:O7"/>
    <mergeCell ref="AN7:AO7"/>
    <mergeCell ref="AP7:AQ7"/>
    <mergeCell ref="AR7:AS7"/>
    <mergeCell ref="AT7:AU7"/>
    <mergeCell ref="AV7:AW7"/>
    <mergeCell ref="AX7:AY7"/>
    <mergeCell ref="AB7:AC7"/>
    <mergeCell ref="AD7:AE7"/>
    <mergeCell ref="AF7:AG7"/>
    <mergeCell ref="AH7:AI7"/>
    <mergeCell ref="AJ7:AK7"/>
    <mergeCell ref="AL7:AM7"/>
    <mergeCell ref="AV8:AW8"/>
    <mergeCell ref="AX8:AY8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R42:AS42"/>
    <mergeCell ref="AT42:AU42"/>
    <mergeCell ref="D45:E45"/>
    <mergeCell ref="F45:G45"/>
    <mergeCell ref="H45:I45"/>
    <mergeCell ref="J45:K45"/>
    <mergeCell ref="L45:M45"/>
    <mergeCell ref="AN8:AO8"/>
    <mergeCell ref="AP8:AQ8"/>
    <mergeCell ref="AR8:AS8"/>
    <mergeCell ref="AT8:AU8"/>
    <mergeCell ref="D8:E8"/>
    <mergeCell ref="F8:G8"/>
    <mergeCell ref="H8:I8"/>
    <mergeCell ref="J8:K8"/>
    <mergeCell ref="L8:M8"/>
    <mergeCell ref="N8:O8"/>
    <mergeCell ref="N45:O45"/>
    <mergeCell ref="P45:Q45"/>
    <mergeCell ref="R45:S45"/>
    <mergeCell ref="T45:U45"/>
    <mergeCell ref="V45:W45"/>
    <mergeCell ref="X45:Y45"/>
    <mergeCell ref="AL42:AM42"/>
    <mergeCell ref="AN42:AO42"/>
    <mergeCell ref="AP42:AQ42"/>
    <mergeCell ref="AD75:AE75"/>
    <mergeCell ref="AF75:AG75"/>
    <mergeCell ref="AX45:AY4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AL45:AM45"/>
    <mergeCell ref="AN45:AO45"/>
    <mergeCell ref="AP45:AQ45"/>
    <mergeCell ref="AR45:AS45"/>
    <mergeCell ref="AT45:AU45"/>
    <mergeCell ref="AV45:AW45"/>
    <mergeCell ref="Z45:AA45"/>
    <mergeCell ref="AB45:AC45"/>
    <mergeCell ref="AD45:AE45"/>
    <mergeCell ref="AF45:AG45"/>
    <mergeCell ref="AH45:AI45"/>
    <mergeCell ref="AJ45:AK45"/>
    <mergeCell ref="X86:Y86"/>
    <mergeCell ref="Z86:AA86"/>
    <mergeCell ref="AB86:AC86"/>
    <mergeCell ref="AD86:AE86"/>
    <mergeCell ref="AT75:AU75"/>
    <mergeCell ref="AV75:AW75"/>
    <mergeCell ref="AX75:AY75"/>
    <mergeCell ref="AL75:AM75"/>
    <mergeCell ref="AN75:AO75"/>
    <mergeCell ref="AP75:AQ75"/>
    <mergeCell ref="AR75:AS75"/>
    <mergeCell ref="D86:E86"/>
    <mergeCell ref="F86:G86"/>
    <mergeCell ref="H86:I86"/>
    <mergeCell ref="J86:K86"/>
    <mergeCell ref="N86:O86"/>
    <mergeCell ref="P86:Q86"/>
    <mergeCell ref="R86:S86"/>
    <mergeCell ref="AH75:AI75"/>
    <mergeCell ref="AJ75:AK75"/>
    <mergeCell ref="V75:W75"/>
    <mergeCell ref="X75:Y75"/>
    <mergeCell ref="Z75:AA75"/>
    <mergeCell ref="AB75:AC75"/>
    <mergeCell ref="V87:W87"/>
    <mergeCell ref="X87:Y87"/>
    <mergeCell ref="Z87:AA87"/>
    <mergeCell ref="AB87:AC87"/>
    <mergeCell ref="AD87:AE87"/>
    <mergeCell ref="AF87:AG87"/>
    <mergeCell ref="AR86:AS86"/>
    <mergeCell ref="AT86:AU86"/>
    <mergeCell ref="D87:E87"/>
    <mergeCell ref="F87:G87"/>
    <mergeCell ref="H87:I87"/>
    <mergeCell ref="L87:M87"/>
    <mergeCell ref="N87:O87"/>
    <mergeCell ref="P87:Q87"/>
    <mergeCell ref="R87:S87"/>
    <mergeCell ref="T87:U87"/>
    <mergeCell ref="AF86:AG86"/>
    <mergeCell ref="AH86:AI86"/>
    <mergeCell ref="AJ86:AK86"/>
    <mergeCell ref="AL86:AM86"/>
    <mergeCell ref="AN86:AO86"/>
    <mergeCell ref="AP86:AQ86"/>
    <mergeCell ref="T86:U86"/>
    <mergeCell ref="V86:W86"/>
    <mergeCell ref="AT87:AU87"/>
    <mergeCell ref="AV87:AW87"/>
    <mergeCell ref="AX87:AY87"/>
    <mergeCell ref="AH87:AI87"/>
    <mergeCell ref="AJ87:AK87"/>
    <mergeCell ref="AL87:AM87"/>
    <mergeCell ref="AN87:AO87"/>
    <mergeCell ref="AP87:AQ87"/>
    <mergeCell ref="AR87:AS87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94"/>
  <sheetViews>
    <sheetView view="pageBreakPreview" zoomScale="80" zoomScaleNormal="75" zoomScaleSheetLayoutView="80" workbookViewId="0">
      <pane xSplit="5" ySplit="10" topLeftCell="AM11" activePane="bottomRight" state="frozen"/>
      <selection pane="topRight" activeCell="F1" sqref="F1"/>
      <selection pane="bottomLeft" activeCell="A11" sqref="A11"/>
      <selection pane="bottomRight" activeCell="AV11" sqref="AV11:AW43"/>
    </sheetView>
  </sheetViews>
  <sheetFormatPr defaultColWidth="8.8984375" defaultRowHeight="13.8" outlineLevelRow="1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hidden="1" customWidth="1"/>
    <col min="25" max="25" width="8.3984375" hidden="1" customWidth="1"/>
    <col min="26" max="26" width="12.69921875" hidden="1" customWidth="1"/>
    <col min="27" max="27" width="8.3984375" hidden="1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69921875" style="785" customWidth="1"/>
    <col min="45" max="45" width="8.3984375" style="785" customWidth="1"/>
    <col min="46" max="46" width="12.796875" style="806" customWidth="1"/>
    <col min="47" max="47" width="8.3984375" style="530" bestFit="1" customWidth="1"/>
    <col min="48" max="48" width="12.796875" style="786" customWidth="1"/>
    <col min="49" max="49" width="8.3984375" style="53" bestFit="1" customWidth="1"/>
    <col min="50" max="50" width="12.796875" style="53" customWidth="1"/>
    <col min="51" max="51" width="8.3984375" style="53" bestFit="1" customWidth="1"/>
    <col min="52" max="16384" width="8.8984375" style="18"/>
  </cols>
  <sheetData>
    <row r="1" spans="1:51" s="19" customFormat="1" ht="19.8">
      <c r="A1" s="1" t="s">
        <v>408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62"/>
      <c r="AS1" s="762"/>
      <c r="AT1" s="806"/>
      <c r="AU1" s="530"/>
      <c r="AV1" s="786"/>
      <c r="AW1" s="53"/>
      <c r="AX1" s="53"/>
      <c r="AY1" s="53"/>
    </row>
    <row r="2" spans="1:51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62"/>
      <c r="AS2" s="762"/>
      <c r="AT2" s="806"/>
      <c r="AU2" s="530"/>
      <c r="AV2" s="786"/>
      <c r="AW2" s="53"/>
      <c r="AX2" s="53"/>
      <c r="AY2" s="53"/>
    </row>
    <row r="3" spans="1:51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62"/>
      <c r="AS3" s="762"/>
      <c r="AT3" s="806"/>
      <c r="AU3" s="530"/>
      <c r="AV3" s="786"/>
      <c r="AW3" s="53"/>
      <c r="AX3" s="53"/>
      <c r="AY3" s="53"/>
    </row>
    <row r="4" spans="1:51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54"/>
      <c r="AP4" s="953" t="s">
        <v>394</v>
      </c>
      <c r="AQ4" s="954"/>
      <c r="AR4" s="953" t="s">
        <v>403</v>
      </c>
      <c r="AS4" s="969"/>
      <c r="AT4" s="1044" t="s">
        <v>480</v>
      </c>
      <c r="AU4" s="969"/>
      <c r="AV4" s="1037" t="s">
        <v>481</v>
      </c>
      <c r="AW4" s="1013"/>
      <c r="AX4" s="1036" t="s">
        <v>483</v>
      </c>
      <c r="AY4" s="951"/>
    </row>
    <row r="5" spans="1:51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958"/>
      <c r="AP5" s="957" t="s">
        <v>367</v>
      </c>
      <c r="AQ5" s="958"/>
      <c r="AR5" s="957" t="s">
        <v>393</v>
      </c>
      <c r="AS5" s="1010"/>
      <c r="AT5" s="1042" t="s">
        <v>380</v>
      </c>
      <c r="AU5" s="1010"/>
      <c r="AV5" s="1043" t="s">
        <v>485</v>
      </c>
      <c r="AW5" s="1015"/>
      <c r="AX5" s="1041" t="s">
        <v>484</v>
      </c>
      <c r="AY5" s="968"/>
    </row>
    <row r="6" spans="1:51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963"/>
      <c r="AP6" s="962" t="s">
        <v>117</v>
      </c>
      <c r="AQ6" s="963"/>
      <c r="AR6" s="962" t="s">
        <v>117</v>
      </c>
      <c r="AS6" s="1011"/>
      <c r="AT6" s="1045" t="s">
        <v>117</v>
      </c>
      <c r="AU6" s="1011"/>
      <c r="AV6" s="1039" t="s">
        <v>119</v>
      </c>
      <c r="AW6" s="1017"/>
      <c r="AX6" s="1034" t="s">
        <v>206</v>
      </c>
      <c r="AY6" s="1035"/>
    </row>
    <row r="7" spans="1:51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54"/>
      <c r="AP7" s="953" t="s">
        <v>265</v>
      </c>
      <c r="AQ7" s="954"/>
      <c r="AR7" s="953" t="s">
        <v>308</v>
      </c>
      <c r="AS7" s="969"/>
      <c r="AT7" s="1029" t="s">
        <v>410</v>
      </c>
      <c r="AU7" s="969"/>
      <c r="AV7" s="1040"/>
      <c r="AW7" s="1013"/>
      <c r="AX7" s="1038"/>
      <c r="AY7" s="951"/>
    </row>
    <row r="8" spans="1:51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4"/>
      <c r="AP8" s="973" t="s">
        <v>219</v>
      </c>
      <c r="AQ8" s="974"/>
      <c r="AR8" s="973" t="s">
        <v>219</v>
      </c>
      <c r="AS8" s="976"/>
      <c r="AT8" s="1028" t="s">
        <v>409</v>
      </c>
      <c r="AU8" s="976"/>
      <c r="AV8" s="1033"/>
      <c r="AW8" s="1019"/>
      <c r="AX8" s="1032"/>
      <c r="AY8" s="972"/>
    </row>
    <row r="9" spans="1:51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63"/>
      <c r="AU9" s="469"/>
      <c r="AV9" s="763"/>
      <c r="AW9" s="469"/>
      <c r="AX9" s="65"/>
      <c r="AY9" s="66"/>
    </row>
    <row r="10" spans="1:5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320" t="s">
        <v>42</v>
      </c>
      <c r="AT10" s="807" t="s">
        <v>33</v>
      </c>
      <c r="AU10" s="808" t="s">
        <v>42</v>
      </c>
      <c r="AV10" s="601" t="s">
        <v>33</v>
      </c>
      <c r="AW10" s="602" t="s">
        <v>42</v>
      </c>
      <c r="AX10" s="310" t="s">
        <v>33</v>
      </c>
      <c r="AY10" s="129" t="s">
        <v>42</v>
      </c>
    </row>
    <row r="11" spans="1:51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6">
        <v>100</v>
      </c>
      <c r="AP11" s="664">
        <v>229057</v>
      </c>
      <c r="AQ11" s="666">
        <v>100</v>
      </c>
      <c r="AR11" s="664">
        <v>213729</v>
      </c>
      <c r="AS11" s="661">
        <v>100</v>
      </c>
      <c r="AT11" s="809">
        <v>257230</v>
      </c>
      <c r="AU11" s="810">
        <v>100</v>
      </c>
      <c r="AV11" s="603">
        <v>250000</v>
      </c>
      <c r="AW11" s="604">
        <v>100</v>
      </c>
      <c r="AX11" s="660">
        <v>260000</v>
      </c>
      <c r="AY11" s="665">
        <v>100</v>
      </c>
    </row>
    <row r="12" spans="1:51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321">
        <f>AR12/(AR12+AR13)</f>
        <v>0.83216500779915326</v>
      </c>
      <c r="AT12" s="811">
        <v>215240</v>
      </c>
      <c r="AU12" s="812">
        <f>AT12/(AT12+AT13)</f>
        <v>0.83135703857057885</v>
      </c>
      <c r="AV12" s="605">
        <v>214300</v>
      </c>
      <c r="AW12" s="606">
        <f>AV12/(AV12+AV13)</f>
        <v>0.85174880763116056</v>
      </c>
      <c r="AX12" s="121">
        <v>215000</v>
      </c>
      <c r="AY12" s="72">
        <f>AX12/(AX12+AX13)</f>
        <v>0.8212375859434683</v>
      </c>
    </row>
    <row r="13" spans="1:51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22">
        <f>1-AS12</f>
        <v>0.16783499220084674</v>
      </c>
      <c r="AT13" s="813">
        <v>43662</v>
      </c>
      <c r="AU13" s="814">
        <f>1-AU12</f>
        <v>0.16864296142942115</v>
      </c>
      <c r="AV13" s="607">
        <v>37300</v>
      </c>
      <c r="AW13" s="608">
        <f>1-AW12</f>
        <v>0.14825119236883944</v>
      </c>
      <c r="AX13" s="122">
        <v>46800</v>
      </c>
      <c r="AY13" s="73">
        <f>1-AY12</f>
        <v>0.1787624140565317</v>
      </c>
    </row>
    <row r="14" spans="1:51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23"/>
      <c r="AT14" s="815">
        <v>-1672</v>
      </c>
      <c r="AU14" s="338"/>
      <c r="AV14" s="609">
        <v>-1600</v>
      </c>
      <c r="AW14" s="610"/>
      <c r="AX14" s="123">
        <v>-1800</v>
      </c>
      <c r="AY14" s="64"/>
    </row>
    <row r="15" spans="1:51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6">
        <v>5.6</v>
      </c>
      <c r="AP15" s="664">
        <v>12195</v>
      </c>
      <c r="AQ15" s="666">
        <v>5.3240023225659989</v>
      </c>
      <c r="AR15" s="664">
        <v>11735</v>
      </c>
      <c r="AS15" s="661">
        <f>AR15/AR11*100</f>
        <v>5.4905979066949264</v>
      </c>
      <c r="AT15" s="809">
        <v>18144</v>
      </c>
      <c r="AU15" s="810">
        <f>AT15/AT11*100</f>
        <v>7.0536096100765846</v>
      </c>
      <c r="AV15" s="603">
        <v>16800</v>
      </c>
      <c r="AW15" s="604">
        <f>AV15/AV11*100</f>
        <v>6.72</v>
      </c>
      <c r="AX15" s="660">
        <v>20000</v>
      </c>
      <c r="AY15" s="665">
        <f>AX15/AX11*100</f>
        <v>7.6923076923076925</v>
      </c>
    </row>
    <row r="16" spans="1:51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24">
        <f>AR16/(AR16+AR17)</f>
        <v>0.41876085697741749</v>
      </c>
      <c r="AT16" s="811">
        <v>13703</v>
      </c>
      <c r="AU16" s="812">
        <f>AT16/(AT16+AT17)</f>
        <v>0.57050668220991718</v>
      </c>
      <c r="AV16" s="605">
        <v>12900</v>
      </c>
      <c r="AW16" s="606">
        <f>AV16/(AV16+AV17)</f>
        <v>0.5758928571428571</v>
      </c>
      <c r="AX16" s="121">
        <v>14000</v>
      </c>
      <c r="AY16" s="72">
        <f>AX16/(AX16+AX17)</f>
        <v>0.546875</v>
      </c>
    </row>
    <row r="17" spans="1:51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25">
        <f>1-AS16</f>
        <v>0.58123914302258251</v>
      </c>
      <c r="AT17" s="813">
        <v>10316</v>
      </c>
      <c r="AU17" s="814">
        <f>1-AU16</f>
        <v>0.42949331779008282</v>
      </c>
      <c r="AV17" s="607">
        <v>9500</v>
      </c>
      <c r="AW17" s="608">
        <f>1-AW16</f>
        <v>0.4241071428571429</v>
      </c>
      <c r="AX17" s="122">
        <v>11600</v>
      </c>
      <c r="AY17" s="73">
        <f>1-AY16</f>
        <v>0.453125</v>
      </c>
    </row>
    <row r="18" spans="1:51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23"/>
      <c r="AT18" s="815">
        <v>-5875</v>
      </c>
      <c r="AU18" s="338"/>
      <c r="AV18" s="609">
        <v>-5600</v>
      </c>
      <c r="AW18" s="610"/>
      <c r="AX18" s="123">
        <v>-5600</v>
      </c>
      <c r="AY18" s="64"/>
    </row>
    <row r="19" spans="1:51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0"/>
      <c r="AP19" s="678">
        <v>4626</v>
      </c>
      <c r="AQ19" s="680"/>
      <c r="AR19" s="678">
        <v>4278</v>
      </c>
      <c r="AS19" s="682"/>
      <c r="AT19" s="816">
        <v>5006</v>
      </c>
      <c r="AU19" s="817"/>
      <c r="AV19" s="611"/>
      <c r="AW19" s="612"/>
      <c r="AX19" s="681"/>
      <c r="AY19" s="679"/>
    </row>
    <row r="20" spans="1:51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26"/>
      <c r="AT20" s="811">
        <v>3979</v>
      </c>
      <c r="AU20" s="336"/>
      <c r="AV20" s="605"/>
      <c r="AW20" s="613"/>
      <c r="AX20" s="121"/>
      <c r="AY20" s="74"/>
    </row>
    <row r="21" spans="1:51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27"/>
      <c r="AT21" s="813">
        <v>-577</v>
      </c>
      <c r="AU21" s="332"/>
      <c r="AV21" s="607"/>
      <c r="AW21" s="614"/>
      <c r="AX21" s="122"/>
      <c r="AY21" s="63"/>
    </row>
    <row r="22" spans="1:51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27"/>
      <c r="AT22" s="813">
        <v>721</v>
      </c>
      <c r="AU22" s="332"/>
      <c r="AV22" s="607"/>
      <c r="AW22" s="614"/>
      <c r="AX22" s="122"/>
      <c r="AY22" s="63"/>
    </row>
    <row r="23" spans="1:51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23"/>
      <c r="AT23" s="815">
        <v>882</v>
      </c>
      <c r="AU23" s="338"/>
      <c r="AV23" s="609"/>
      <c r="AW23" s="610"/>
      <c r="AX23" s="123"/>
      <c r="AY23" s="64"/>
    </row>
    <row r="24" spans="1:51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7">
        <v>7.5</v>
      </c>
      <c r="AP24" s="684">
        <v>16822</v>
      </c>
      <c r="AQ24" s="687">
        <v>7.3440235399922296</v>
      </c>
      <c r="AR24" s="684">
        <v>16013</v>
      </c>
      <c r="AS24" s="689">
        <f>AR24/AR11*100</f>
        <v>7.4921980639033547</v>
      </c>
      <c r="AT24" s="818">
        <v>23151</v>
      </c>
      <c r="AU24" s="819">
        <f>AT24/AT11*100</f>
        <v>9.000116627143024</v>
      </c>
      <c r="AV24" s="615">
        <v>21800</v>
      </c>
      <c r="AW24" s="616">
        <f>AV24/AV11*100</f>
        <v>8.7200000000000006</v>
      </c>
      <c r="AX24" s="688"/>
      <c r="AY24" s="685"/>
    </row>
    <row r="25" spans="1:51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0"/>
      <c r="AP25" s="678">
        <v>-84</v>
      </c>
      <c r="AQ25" s="680"/>
      <c r="AR25" s="678">
        <v>40097</v>
      </c>
      <c r="AS25" s="682"/>
      <c r="AT25" s="816">
        <v>2773</v>
      </c>
      <c r="AU25" s="817"/>
      <c r="AV25" s="611"/>
      <c r="AW25" s="612"/>
      <c r="AX25" s="681"/>
      <c r="AY25" s="679"/>
    </row>
    <row r="26" spans="1:51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26"/>
      <c r="AT26" s="811">
        <v>38</v>
      </c>
      <c r="AU26" s="336"/>
      <c r="AV26" s="605"/>
      <c r="AW26" s="613"/>
      <c r="AX26" s="121"/>
      <c r="AY26" s="74"/>
    </row>
    <row r="27" spans="1:51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27"/>
      <c r="AT27" s="813">
        <v>104</v>
      </c>
      <c r="AU27" s="332"/>
      <c r="AV27" s="607"/>
      <c r="AW27" s="614"/>
      <c r="AX27" s="122"/>
      <c r="AY27" s="63"/>
    </row>
    <row r="28" spans="1:51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27"/>
      <c r="AT28" s="813"/>
      <c r="AU28" s="332"/>
      <c r="AV28" s="607"/>
      <c r="AW28" s="614"/>
      <c r="AX28" s="122"/>
      <c r="AY28" s="63"/>
    </row>
    <row r="29" spans="1:51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27"/>
      <c r="AT29" s="813">
        <v>3489</v>
      </c>
      <c r="AU29" s="332"/>
      <c r="AV29" s="607"/>
      <c r="AW29" s="614"/>
      <c r="AX29" s="122"/>
      <c r="AY29" s="63"/>
    </row>
    <row r="30" spans="1:51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27"/>
      <c r="AT30" s="813">
        <v>29</v>
      </c>
      <c r="AU30" s="332"/>
      <c r="AV30" s="607"/>
      <c r="AW30" s="614"/>
      <c r="AX30" s="122"/>
      <c r="AY30" s="63"/>
    </row>
    <row r="31" spans="1:51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27"/>
      <c r="AT31" s="813">
        <v>-660</v>
      </c>
      <c r="AU31" s="332"/>
      <c r="AV31" s="607"/>
      <c r="AW31" s="614"/>
      <c r="AX31" s="122"/>
      <c r="AY31" s="63"/>
    </row>
    <row r="32" spans="1:51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27"/>
      <c r="AT32" s="813"/>
      <c r="AU32" s="332"/>
      <c r="AV32" s="607"/>
      <c r="AW32" s="614"/>
      <c r="AX32" s="122"/>
      <c r="AY32" s="63"/>
    </row>
    <row r="33" spans="1:51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27"/>
      <c r="AT33" s="813">
        <v>-36</v>
      </c>
      <c r="AU33" s="332"/>
      <c r="AV33" s="607"/>
      <c r="AW33" s="614"/>
      <c r="AX33" s="122"/>
      <c r="AY33" s="63"/>
    </row>
    <row r="34" spans="1:51" hidden="1" outlineLevel="1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27"/>
      <c r="AT34" s="813"/>
      <c r="AU34" s="332"/>
      <c r="AV34" s="607"/>
      <c r="AW34" s="614"/>
      <c r="AX34" s="122"/>
      <c r="AY34" s="63"/>
    </row>
    <row r="35" spans="1:51" collapsed="1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23"/>
      <c r="AT35" s="815"/>
      <c r="AU35" s="338"/>
      <c r="AV35" s="609"/>
      <c r="AW35" s="610"/>
      <c r="AX35" s="123"/>
      <c r="AY35" s="64"/>
    </row>
    <row r="36" spans="1:51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23"/>
      <c r="AT36" s="815">
        <v>-191</v>
      </c>
      <c r="AU36" s="338"/>
      <c r="AV36" s="609"/>
      <c r="AW36" s="610"/>
      <c r="AX36" s="123"/>
      <c r="AY36" s="64"/>
    </row>
    <row r="37" spans="1:51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0"/>
      <c r="AP37" s="678">
        <v>16737</v>
      </c>
      <c r="AQ37" s="680"/>
      <c r="AR37" s="678">
        <v>56111</v>
      </c>
      <c r="AS37" s="682"/>
      <c r="AT37" s="816">
        <v>25924</v>
      </c>
      <c r="AU37" s="817"/>
      <c r="AV37" s="611"/>
      <c r="AW37" s="612"/>
      <c r="AX37" s="681"/>
      <c r="AY37" s="679"/>
    </row>
    <row r="38" spans="1:51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697">
        <v>5.0999999999999996</v>
      </c>
      <c r="AP38" s="696">
        <v>11851</v>
      </c>
      <c r="AQ38" s="697">
        <v>5.1738213632414638</v>
      </c>
      <c r="AR38" s="696">
        <v>39160</v>
      </c>
      <c r="AS38" s="700">
        <f>AR38/AR11*100</f>
        <v>18.322267918719501</v>
      </c>
      <c r="AT38" s="820">
        <v>17892</v>
      </c>
      <c r="AU38" s="821">
        <f>AT38/AT11*100</f>
        <v>6.9556428099366325</v>
      </c>
      <c r="AV38" s="617">
        <v>21400</v>
      </c>
      <c r="AW38" s="618">
        <f>AV38/AV11*100</f>
        <v>8.5599999999999987</v>
      </c>
      <c r="AX38" s="699"/>
      <c r="AY38" s="698"/>
    </row>
    <row r="39" spans="1:5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765"/>
      <c r="AT39" s="764"/>
      <c r="AU39" s="475"/>
      <c r="AV39" s="764"/>
      <c r="AW39" s="475"/>
      <c r="AX39" s="155"/>
      <c r="AY39" s="157"/>
    </row>
    <row r="40" spans="1:51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402"/>
      <c r="AP40" s="751">
        <v>26447</v>
      </c>
      <c r="AQ40" s="793"/>
      <c r="AR40" s="751">
        <v>26595</v>
      </c>
      <c r="AS40" s="766"/>
      <c r="AT40" s="824">
        <v>33610</v>
      </c>
      <c r="AU40" s="328"/>
      <c r="AV40" s="822">
        <v>32400</v>
      </c>
      <c r="AW40" s="620"/>
      <c r="AX40" s="751"/>
      <c r="AY40" s="77"/>
    </row>
    <row r="41" spans="1:51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383</v>
      </c>
      <c r="AN41" s="738">
        <v>132.03</v>
      </c>
      <c r="AO41" s="787"/>
      <c r="AP41" s="738">
        <v>137.31</v>
      </c>
      <c r="AQ41" s="787"/>
      <c r="AR41" s="738">
        <v>462.28</v>
      </c>
      <c r="AS41" s="755"/>
      <c r="AT41" s="825">
        <v>219.47</v>
      </c>
      <c r="AU41" s="755"/>
      <c r="AV41" s="743">
        <v>267.08</v>
      </c>
      <c r="AW41" s="754"/>
      <c r="AX41" s="745"/>
      <c r="AY41" s="736"/>
    </row>
    <row r="42" spans="1:51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78"/>
      <c r="AP42" s="979">
        <v>60</v>
      </c>
      <c r="AQ42" s="980"/>
      <c r="AR42" s="979">
        <v>60</v>
      </c>
      <c r="AS42" s="1031"/>
      <c r="AT42" s="982" t="s">
        <v>482</v>
      </c>
      <c r="AU42" s="983"/>
      <c r="AV42" s="823">
        <v>82</v>
      </c>
      <c r="AW42" s="757"/>
      <c r="AX42" s="125"/>
      <c r="AY42" s="79"/>
    </row>
    <row r="43" spans="1:51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404"/>
      <c r="AP43" s="233">
        <v>0.437</v>
      </c>
      <c r="AQ43" s="404"/>
      <c r="AR43" s="233">
        <v>0.13</v>
      </c>
      <c r="AS43" s="330"/>
      <c r="AT43" s="826">
        <v>0.36499999999999999</v>
      </c>
      <c r="AU43" s="330"/>
      <c r="AV43" s="623">
        <v>0.307</v>
      </c>
      <c r="AW43" s="624"/>
      <c r="AX43" s="220"/>
      <c r="AY43" s="81"/>
    </row>
    <row r="44" spans="1:51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386</v>
      </c>
      <c r="AM44" s="480"/>
      <c r="AN44" s="753"/>
      <c r="AO44" s="480"/>
      <c r="AP44" s="767"/>
      <c r="AQ44" s="768"/>
      <c r="AR44" s="767"/>
      <c r="AS44" s="768"/>
      <c r="AT44" s="767"/>
      <c r="AU44" s="480"/>
      <c r="AV44" s="767"/>
      <c r="AW44" s="480"/>
      <c r="AX44" s="75"/>
      <c r="AY44" s="84"/>
    </row>
    <row r="45" spans="1:51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987"/>
      <c r="AL45" s="984" t="s">
        <v>33</v>
      </c>
      <c r="AM45" s="987"/>
      <c r="AN45" s="984" t="s">
        <v>33</v>
      </c>
      <c r="AO45" s="987"/>
      <c r="AP45" s="984" t="s">
        <v>33</v>
      </c>
      <c r="AQ45" s="987"/>
      <c r="AR45" s="984" t="s">
        <v>33</v>
      </c>
      <c r="AS45" s="1002"/>
      <c r="AT45" s="1027" t="s">
        <v>33</v>
      </c>
      <c r="AU45" s="1002"/>
      <c r="AV45" s="1022" t="s">
        <v>33</v>
      </c>
      <c r="AW45" s="1023"/>
      <c r="AX45" s="991" t="s">
        <v>33</v>
      </c>
      <c r="AY45" s="990"/>
    </row>
    <row r="46" spans="1:51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5"/>
      <c r="AL46" s="703">
        <v>462031</v>
      </c>
      <c r="AM46" s="788" t="s">
        <v>385</v>
      </c>
      <c r="AN46" s="703">
        <v>482575</v>
      </c>
      <c r="AO46" s="705"/>
      <c r="AP46" s="703">
        <v>468243</v>
      </c>
      <c r="AQ46" s="794"/>
      <c r="AR46" s="703">
        <v>535761</v>
      </c>
      <c r="AS46" s="769"/>
      <c r="AT46" s="809">
        <v>562187</v>
      </c>
      <c r="AU46" s="707"/>
      <c r="AV46" s="625"/>
      <c r="AW46" s="626"/>
      <c r="AX46" s="706"/>
      <c r="AY46" s="704"/>
    </row>
    <row r="47" spans="1:51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89" t="s">
        <v>385</v>
      </c>
      <c r="AN47" s="234">
        <v>229908</v>
      </c>
      <c r="AO47" s="405"/>
      <c r="AP47" s="234">
        <v>243757</v>
      </c>
      <c r="AQ47" s="795"/>
      <c r="AR47" s="234">
        <v>249426</v>
      </c>
      <c r="AS47" s="770"/>
      <c r="AT47" s="811">
        <v>260410</v>
      </c>
      <c r="AU47" s="336"/>
      <c r="AV47" s="627"/>
      <c r="AW47" s="628"/>
      <c r="AX47" s="86"/>
      <c r="AY47" s="87"/>
    </row>
    <row r="48" spans="1:51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406"/>
      <c r="AP48" s="235">
        <v>113775</v>
      </c>
      <c r="AQ48" s="796"/>
      <c r="AR48" s="235">
        <v>137838</v>
      </c>
      <c r="AS48" s="771"/>
      <c r="AT48" s="813">
        <v>152871</v>
      </c>
      <c r="AU48" s="332"/>
      <c r="AV48" s="629"/>
      <c r="AW48" s="630"/>
      <c r="AX48" s="89"/>
      <c r="AY48" s="90"/>
    </row>
    <row r="49" spans="1:51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89" t="s">
        <v>385</v>
      </c>
      <c r="AN49" s="235">
        <v>138812</v>
      </c>
      <c r="AO49" s="406"/>
      <c r="AP49" s="235">
        <v>110709</v>
      </c>
      <c r="AQ49" s="796"/>
      <c r="AR49" s="235">
        <v>148497</v>
      </c>
      <c r="AS49" s="771"/>
      <c r="AT49" s="813">
        <v>148904</v>
      </c>
      <c r="AU49" s="332"/>
      <c r="AV49" s="629"/>
      <c r="AW49" s="630"/>
      <c r="AX49" s="89"/>
      <c r="AY49" s="90"/>
    </row>
    <row r="50" spans="1:51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407"/>
      <c r="AP50" s="236">
        <v>111587</v>
      </c>
      <c r="AQ50" s="797"/>
      <c r="AR50" s="236">
        <v>132203</v>
      </c>
      <c r="AS50" s="772"/>
      <c r="AT50" s="827">
        <v>145185</v>
      </c>
      <c r="AU50" s="337"/>
      <c r="AV50" s="631"/>
      <c r="AW50" s="632"/>
      <c r="AX50" s="139"/>
      <c r="AY50" s="140"/>
    </row>
    <row r="51" spans="1:51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5"/>
      <c r="AL51" s="703">
        <v>167480</v>
      </c>
      <c r="AM51" s="788" t="s">
        <v>385</v>
      </c>
      <c r="AN51" s="703">
        <v>183470</v>
      </c>
      <c r="AO51" s="705"/>
      <c r="AP51" s="703">
        <v>181886</v>
      </c>
      <c r="AQ51" s="794"/>
      <c r="AR51" s="703">
        <v>208932</v>
      </c>
      <c r="AS51" s="769"/>
      <c r="AT51" s="809">
        <v>214427</v>
      </c>
      <c r="AU51" s="707"/>
      <c r="AV51" s="625"/>
      <c r="AW51" s="626"/>
      <c r="AX51" s="706"/>
      <c r="AY51" s="704"/>
    </row>
    <row r="52" spans="1:51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405"/>
      <c r="AP52" s="237">
        <v>20987</v>
      </c>
      <c r="AQ52" s="795"/>
      <c r="AR52" s="237">
        <v>21916</v>
      </c>
      <c r="AS52" s="770"/>
      <c r="AT52" s="237">
        <v>22402</v>
      </c>
      <c r="AU52" s="336"/>
      <c r="AV52" s="627"/>
      <c r="AW52" s="628"/>
      <c r="AX52" s="86"/>
      <c r="AY52" s="87"/>
    </row>
    <row r="53" spans="1:51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406"/>
      <c r="AP53" s="238">
        <v>51000</v>
      </c>
      <c r="AQ53" s="796"/>
      <c r="AR53" s="238">
        <v>46000</v>
      </c>
      <c r="AS53" s="771"/>
      <c r="AT53" s="238">
        <v>41000</v>
      </c>
      <c r="AU53" s="332"/>
      <c r="AV53" s="629"/>
      <c r="AW53" s="630"/>
      <c r="AX53" s="89"/>
      <c r="AY53" s="90"/>
    </row>
    <row r="54" spans="1:51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406"/>
      <c r="AP54" s="238">
        <v>45084</v>
      </c>
      <c r="AQ54" s="796"/>
      <c r="AR54" s="238">
        <v>61353</v>
      </c>
      <c r="AS54" s="771"/>
      <c r="AT54" s="238">
        <v>61896</v>
      </c>
      <c r="AU54" s="332"/>
      <c r="AV54" s="629"/>
      <c r="AW54" s="630"/>
      <c r="AX54" s="89"/>
      <c r="AY54" s="90"/>
    </row>
    <row r="55" spans="1:51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406"/>
      <c r="AP55" s="238">
        <v>10268</v>
      </c>
      <c r="AQ55" s="796"/>
      <c r="AR55" s="238">
        <v>8289</v>
      </c>
      <c r="AS55" s="771"/>
      <c r="AT55" s="238">
        <v>7860</v>
      </c>
      <c r="AU55" s="332"/>
      <c r="AV55" s="629"/>
      <c r="AW55" s="630"/>
      <c r="AX55" s="89"/>
      <c r="AY55" s="90"/>
    </row>
    <row r="56" spans="1:51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89" t="s">
        <v>385</v>
      </c>
      <c r="AN56" s="236">
        <v>21870</v>
      </c>
      <c r="AO56" s="408"/>
      <c r="AP56" s="236">
        <v>14925</v>
      </c>
      <c r="AQ56" s="798"/>
      <c r="AR56" s="236">
        <v>31802</v>
      </c>
      <c r="AS56" s="773"/>
      <c r="AT56" s="236">
        <v>37269</v>
      </c>
      <c r="AU56" s="338"/>
      <c r="AV56" s="633"/>
      <c r="AW56" s="634"/>
      <c r="AX56" s="92"/>
      <c r="AY56" s="93"/>
    </row>
    <row r="57" spans="1:51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1"/>
      <c r="AL57" s="709">
        <v>294550</v>
      </c>
      <c r="AM57" s="711"/>
      <c r="AN57" s="709">
        <v>299104</v>
      </c>
      <c r="AO57" s="711"/>
      <c r="AP57" s="709">
        <v>286356</v>
      </c>
      <c r="AQ57" s="799"/>
      <c r="AR57" s="709">
        <v>326829</v>
      </c>
      <c r="AS57" s="774"/>
      <c r="AT57" s="818">
        <v>347759</v>
      </c>
      <c r="AU57" s="713"/>
      <c r="AV57" s="635"/>
      <c r="AW57" s="636"/>
      <c r="AX57" s="712"/>
      <c r="AY57" s="710"/>
    </row>
    <row r="58" spans="1:51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409"/>
      <c r="AP58" s="239">
        <v>22393</v>
      </c>
      <c r="AQ58" s="800"/>
      <c r="AR58" s="239">
        <v>22393</v>
      </c>
      <c r="AS58" s="775"/>
      <c r="AT58" s="239">
        <v>22393</v>
      </c>
      <c r="AU58" s="331"/>
      <c r="AV58" s="637"/>
      <c r="AW58" s="638"/>
      <c r="AX58" s="95"/>
      <c r="AY58" s="96"/>
    </row>
    <row r="59" spans="1:51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406"/>
      <c r="AP59" s="238">
        <v>19587</v>
      </c>
      <c r="AQ59" s="796"/>
      <c r="AR59" s="238">
        <v>19595</v>
      </c>
      <c r="AS59" s="771"/>
      <c r="AT59" s="238">
        <v>19600</v>
      </c>
      <c r="AU59" s="332"/>
      <c r="AV59" s="629"/>
      <c r="AW59" s="630"/>
      <c r="AX59" s="89"/>
      <c r="AY59" s="90"/>
    </row>
    <row r="60" spans="1:51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406"/>
      <c r="AP60" s="238">
        <v>204319</v>
      </c>
      <c r="AQ60" s="796"/>
      <c r="AR60" s="238">
        <v>238349</v>
      </c>
      <c r="AS60" s="771"/>
      <c r="AT60" s="238">
        <v>250528</v>
      </c>
      <c r="AU60" s="332"/>
      <c r="AV60" s="629"/>
      <c r="AW60" s="630"/>
      <c r="AX60" s="89"/>
      <c r="AY60" s="90"/>
    </row>
    <row r="61" spans="1:51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410"/>
      <c r="AP61" s="240">
        <v>43252</v>
      </c>
      <c r="AQ61" s="801"/>
      <c r="AR61" s="240">
        <v>58630</v>
      </c>
      <c r="AS61" s="776"/>
      <c r="AT61" s="240">
        <v>69997</v>
      </c>
      <c r="AU61" s="333"/>
      <c r="AV61" s="639"/>
      <c r="AW61" s="640"/>
      <c r="AX61" s="221"/>
      <c r="AY61" s="97"/>
    </row>
    <row r="62" spans="1:51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90" t="s">
        <v>383</v>
      </c>
      <c r="AN62" s="241">
        <v>3381.2</v>
      </c>
      <c r="AO62" s="790"/>
      <c r="AP62" s="241">
        <v>3298.18</v>
      </c>
      <c r="AQ62" s="802"/>
      <c r="AR62" s="241">
        <v>3914.63</v>
      </c>
      <c r="AS62" s="777"/>
      <c r="AT62" s="829">
        <v>4238.8500000000004</v>
      </c>
      <c r="AU62" s="334"/>
      <c r="AV62" s="641"/>
      <c r="AW62" s="626"/>
      <c r="AX62" s="99"/>
      <c r="AY62" s="85"/>
    </row>
    <row r="63" spans="1:51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91" t="s">
        <v>387</v>
      </c>
      <c r="AN63" s="242">
        <v>0.61399999999999999</v>
      </c>
      <c r="AO63" s="412"/>
      <c r="AP63" s="242">
        <v>0.60499999999999998</v>
      </c>
      <c r="AQ63" s="803"/>
      <c r="AR63" s="242">
        <v>0.60399999999999998</v>
      </c>
      <c r="AS63" s="778"/>
      <c r="AT63" s="830">
        <v>0.61199999999999999</v>
      </c>
      <c r="AU63" s="335"/>
      <c r="AV63" s="642"/>
      <c r="AW63" s="643"/>
      <c r="AX63" s="101"/>
      <c r="AY63" s="102"/>
    </row>
    <row r="64" spans="1:51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412"/>
      <c r="AP64" s="242">
        <v>4.1000000000000002E-2</v>
      </c>
      <c r="AQ64" s="803"/>
      <c r="AR64" s="242">
        <v>0.129</v>
      </c>
      <c r="AS64" s="778"/>
      <c r="AT64" s="830">
        <v>5.3999999999999999E-2</v>
      </c>
      <c r="AU64" s="334"/>
      <c r="AV64" s="642"/>
      <c r="AW64" s="626"/>
      <c r="AX64" s="101"/>
      <c r="AY64" s="85"/>
    </row>
    <row r="65" spans="1:51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412"/>
      <c r="AP65" s="242">
        <v>2.5000000000000001E-2</v>
      </c>
      <c r="AQ65" s="803"/>
      <c r="AR65" s="242">
        <v>7.8E-2</v>
      </c>
      <c r="AS65" s="778"/>
      <c r="AT65" s="830">
        <v>3.3000000000000002E-2</v>
      </c>
      <c r="AU65" s="334"/>
      <c r="AV65" s="642"/>
      <c r="AW65" s="626"/>
      <c r="AX65" s="101"/>
      <c r="AY65" s="85"/>
    </row>
    <row r="66" spans="1:51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5"/>
      <c r="AL66" s="703">
        <v>12747</v>
      </c>
      <c r="AM66" s="705"/>
      <c r="AN66" s="703">
        <v>12995</v>
      </c>
      <c r="AO66" s="705"/>
      <c r="AP66" s="703">
        <v>14252</v>
      </c>
      <c r="AQ66" s="794"/>
      <c r="AR66" s="703">
        <v>14860</v>
      </c>
      <c r="AS66" s="769"/>
      <c r="AT66" s="809">
        <v>15465</v>
      </c>
      <c r="AU66" s="707"/>
      <c r="AV66" s="625"/>
      <c r="AW66" s="626"/>
      <c r="AX66" s="706"/>
      <c r="AY66" s="704"/>
    </row>
    <row r="67" spans="1:51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405"/>
      <c r="AP67" s="234">
        <v>8273</v>
      </c>
      <c r="AQ67" s="795"/>
      <c r="AR67" s="234">
        <v>8707</v>
      </c>
      <c r="AS67" s="770"/>
      <c r="AT67" s="811">
        <v>9096</v>
      </c>
      <c r="AU67" s="336"/>
      <c r="AV67" s="627"/>
      <c r="AW67" s="628"/>
      <c r="AX67" s="86"/>
      <c r="AY67" s="87"/>
    </row>
    <row r="68" spans="1:51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406"/>
      <c r="AP68" s="235">
        <v>5726</v>
      </c>
      <c r="AQ68" s="796"/>
      <c r="AR68" s="235">
        <v>5892</v>
      </c>
      <c r="AS68" s="771"/>
      <c r="AT68" s="813">
        <v>6112</v>
      </c>
      <c r="AU68" s="332"/>
      <c r="AV68" s="629"/>
      <c r="AW68" s="630"/>
      <c r="AX68" s="89"/>
      <c r="AY68" s="90"/>
    </row>
    <row r="69" spans="1:51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408"/>
      <c r="AP69" s="243">
        <v>252</v>
      </c>
      <c r="AQ69" s="798"/>
      <c r="AR69" s="243">
        <v>260</v>
      </c>
      <c r="AS69" s="773"/>
      <c r="AT69" s="815">
        <v>256</v>
      </c>
      <c r="AU69" s="338"/>
      <c r="AV69" s="633"/>
      <c r="AW69" s="634"/>
      <c r="AX69" s="92"/>
      <c r="AY69" s="93"/>
    </row>
    <row r="70" spans="1:51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5"/>
      <c r="AL70" s="703">
        <v>21582</v>
      </c>
      <c r="AM70" s="705"/>
      <c r="AN70" s="703">
        <v>18036</v>
      </c>
      <c r="AO70" s="705"/>
      <c r="AP70" s="703">
        <v>26387</v>
      </c>
      <c r="AQ70" s="794"/>
      <c r="AR70" s="703">
        <v>38817</v>
      </c>
      <c r="AS70" s="769"/>
      <c r="AT70" s="809">
        <v>42383</v>
      </c>
      <c r="AU70" s="707"/>
      <c r="AV70" s="625"/>
      <c r="AW70" s="626"/>
      <c r="AX70" s="706"/>
      <c r="AY70" s="704"/>
    </row>
    <row r="71" spans="1:51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405"/>
      <c r="AP71" s="234">
        <v>20351</v>
      </c>
      <c r="AQ71" s="795"/>
      <c r="AR71" s="234">
        <v>12180</v>
      </c>
      <c r="AS71" s="770"/>
      <c r="AT71" s="811">
        <v>10563</v>
      </c>
      <c r="AU71" s="336"/>
      <c r="AV71" s="627"/>
      <c r="AW71" s="628"/>
      <c r="AX71" s="86"/>
      <c r="AY71" s="87"/>
    </row>
    <row r="72" spans="1:51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406"/>
      <c r="AP72" s="235">
        <v>5846</v>
      </c>
      <c r="AQ72" s="796"/>
      <c r="AR72" s="235">
        <v>26542</v>
      </c>
      <c r="AS72" s="771"/>
      <c r="AT72" s="813">
        <v>31758</v>
      </c>
      <c r="AU72" s="332"/>
      <c r="AV72" s="629"/>
      <c r="AW72" s="630"/>
      <c r="AX72" s="89"/>
      <c r="AY72" s="90"/>
    </row>
    <row r="73" spans="1:51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410"/>
      <c r="AP73" s="339">
        <v>190</v>
      </c>
      <c r="AQ73" s="801"/>
      <c r="AR73" s="339">
        <v>95</v>
      </c>
      <c r="AS73" s="776"/>
      <c r="AT73" s="828">
        <v>61</v>
      </c>
      <c r="AU73" s="333"/>
      <c r="AV73" s="633"/>
      <c r="AW73" s="634"/>
      <c r="AX73" s="92"/>
      <c r="AY73" s="93"/>
    </row>
    <row r="74" spans="1:51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3" t="s">
        <v>389</v>
      </c>
      <c r="AM74" s="414"/>
      <c r="AN74" s="490"/>
      <c r="AO74" s="414"/>
      <c r="AP74" s="779"/>
      <c r="AQ74" s="780"/>
      <c r="AR74" s="779"/>
      <c r="AS74" s="780"/>
      <c r="AT74" s="490"/>
      <c r="AU74" s="414"/>
      <c r="AV74" s="490"/>
      <c r="AW74" s="414"/>
      <c r="AX74" s="104"/>
      <c r="AY74" s="105"/>
    </row>
    <row r="75" spans="1:51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987"/>
      <c r="AL75" s="984" t="s">
        <v>33</v>
      </c>
      <c r="AM75" s="987"/>
      <c r="AN75" s="984" t="s">
        <v>33</v>
      </c>
      <c r="AO75" s="987"/>
      <c r="AP75" s="984" t="s">
        <v>33</v>
      </c>
      <c r="AQ75" s="987"/>
      <c r="AR75" s="984" t="s">
        <v>33</v>
      </c>
      <c r="AS75" s="1002"/>
      <c r="AT75" s="1027" t="s">
        <v>33</v>
      </c>
      <c r="AU75" s="1002"/>
      <c r="AV75" s="1022" t="s">
        <v>33</v>
      </c>
      <c r="AW75" s="1023"/>
      <c r="AX75" s="991" t="s">
        <v>33</v>
      </c>
      <c r="AY75" s="990"/>
    </row>
    <row r="76" spans="1:51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5"/>
      <c r="AL76" s="703">
        <v>21481</v>
      </c>
      <c r="AM76" s="705"/>
      <c r="AN76" s="703">
        <v>23352</v>
      </c>
      <c r="AO76" s="705"/>
      <c r="AP76" s="703">
        <v>17624</v>
      </c>
      <c r="AQ76" s="705"/>
      <c r="AR76" s="703">
        <v>40176</v>
      </c>
      <c r="AS76" s="707"/>
      <c r="AT76" s="809">
        <v>36216</v>
      </c>
      <c r="AU76" s="707"/>
      <c r="AV76" s="625"/>
      <c r="AW76" s="626"/>
      <c r="AX76" s="706"/>
      <c r="AY76" s="704"/>
    </row>
    <row r="77" spans="1:51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5"/>
      <c r="AL77" s="703">
        <v>-22219</v>
      </c>
      <c r="AM77" s="705"/>
      <c r="AN77" s="703">
        <v>-31786</v>
      </c>
      <c r="AO77" s="705"/>
      <c r="AP77" s="703">
        <v>-18022</v>
      </c>
      <c r="AQ77" s="705"/>
      <c r="AR77" s="703">
        <v>-14002</v>
      </c>
      <c r="AS77" s="707"/>
      <c r="AT77" s="809">
        <v>-29221</v>
      </c>
      <c r="AU77" s="707"/>
      <c r="AV77" s="625"/>
      <c r="AW77" s="626"/>
      <c r="AX77" s="706"/>
      <c r="AY77" s="704"/>
    </row>
    <row r="78" spans="1:51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405"/>
      <c r="AP78" s="237">
        <v>-23440</v>
      </c>
      <c r="AQ78" s="405"/>
      <c r="AR78" s="237">
        <v>-20027</v>
      </c>
      <c r="AS78" s="336"/>
      <c r="AT78" s="831">
        <v>-35846</v>
      </c>
      <c r="AU78" s="336"/>
      <c r="AV78" s="644"/>
      <c r="AW78" s="628"/>
      <c r="AX78" s="142"/>
      <c r="AY78" s="87"/>
    </row>
    <row r="79" spans="1:51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408"/>
      <c r="AP79" s="236">
        <v>5160</v>
      </c>
      <c r="AQ79" s="408"/>
      <c r="AR79" s="236">
        <v>6091</v>
      </c>
      <c r="AS79" s="338"/>
      <c r="AT79" s="827">
        <v>6515</v>
      </c>
      <c r="AU79" s="338"/>
      <c r="AV79" s="631"/>
      <c r="AW79" s="634"/>
      <c r="AX79" s="139"/>
      <c r="AY79" s="93"/>
    </row>
    <row r="80" spans="1:51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5"/>
      <c r="AL80" s="703">
        <v>3419</v>
      </c>
      <c r="AM80" s="705"/>
      <c r="AN80" s="703">
        <v>12066</v>
      </c>
      <c r="AO80" s="705"/>
      <c r="AP80" s="703">
        <v>-2359</v>
      </c>
      <c r="AQ80" s="705"/>
      <c r="AR80" s="703">
        <v>-5270</v>
      </c>
      <c r="AS80" s="707"/>
      <c r="AT80" s="809">
        <v>-16518</v>
      </c>
      <c r="AU80" s="707"/>
      <c r="AV80" s="625"/>
      <c r="AW80" s="626"/>
      <c r="AX80" s="706"/>
      <c r="AY80" s="704"/>
    </row>
    <row r="81" spans="1:51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405"/>
      <c r="AP81" s="237">
        <v>-5618</v>
      </c>
      <c r="AQ81" s="405"/>
      <c r="AR81" s="237">
        <v>16311</v>
      </c>
      <c r="AS81" s="336"/>
      <c r="AT81" s="237">
        <v>454</v>
      </c>
      <c r="AU81" s="336"/>
      <c r="AV81" s="645"/>
      <c r="AW81" s="628"/>
      <c r="AX81" s="106"/>
      <c r="AY81" s="87"/>
    </row>
    <row r="82" spans="1:51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413"/>
      <c r="AP82" s="238">
        <v>14863</v>
      </c>
      <c r="AQ82" s="413"/>
      <c r="AR82" s="238">
        <v>-5000</v>
      </c>
      <c r="AS82" s="340"/>
      <c r="AT82" s="832">
        <v>-5000</v>
      </c>
      <c r="AU82" s="340"/>
      <c r="AV82" s="646"/>
      <c r="AW82" s="647"/>
      <c r="AX82" s="132"/>
      <c r="AY82" s="133"/>
    </row>
    <row r="83" spans="1:51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408"/>
      <c r="AP83" s="245">
        <v>-5202</v>
      </c>
      <c r="AQ83" s="408"/>
      <c r="AR83" s="245">
        <v>-5128</v>
      </c>
      <c r="AS83" s="338"/>
      <c r="AT83" s="833">
        <v>-5643</v>
      </c>
      <c r="AU83" s="338"/>
      <c r="AV83" s="648"/>
      <c r="AW83" s="634"/>
      <c r="AX83" s="108"/>
      <c r="AY83" s="93"/>
    </row>
    <row r="84" spans="1:51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5"/>
      <c r="AL84" s="703">
        <v>39580</v>
      </c>
      <c r="AM84" s="705"/>
      <c r="AN84" s="703">
        <v>42972</v>
      </c>
      <c r="AO84" s="705"/>
      <c r="AP84" s="703">
        <v>40541</v>
      </c>
      <c r="AQ84" s="705"/>
      <c r="AR84" s="703">
        <v>61367</v>
      </c>
      <c r="AS84" s="707"/>
      <c r="AT84" s="809">
        <v>52505</v>
      </c>
      <c r="AU84" s="707"/>
      <c r="AV84" s="625"/>
      <c r="AW84" s="626"/>
      <c r="AX84" s="706"/>
      <c r="AY84" s="704"/>
    </row>
    <row r="85" spans="1:51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81"/>
      <c r="AQ85" s="782"/>
      <c r="AR85" s="781"/>
      <c r="AS85" s="782"/>
      <c r="AT85" s="492"/>
      <c r="AU85" s="493"/>
      <c r="AV85" s="492"/>
      <c r="AW85" s="493"/>
      <c r="AX85" s="110"/>
      <c r="AY85" s="111"/>
    </row>
    <row r="86" spans="1:51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399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998"/>
      <c r="AL86" s="997" t="s">
        <v>364</v>
      </c>
      <c r="AM86" s="998"/>
      <c r="AN86" s="997" t="s">
        <v>390</v>
      </c>
      <c r="AO86" s="998"/>
      <c r="AP86" s="997" t="s">
        <v>400</v>
      </c>
      <c r="AQ86" s="998"/>
      <c r="AR86" s="997" t="s">
        <v>405</v>
      </c>
      <c r="AS86" s="1030"/>
      <c r="AT86" s="1005" t="s">
        <v>486</v>
      </c>
      <c r="AU86" s="1006"/>
      <c r="AV86" s="649"/>
      <c r="AW86" s="650"/>
      <c r="AX86" s="539"/>
      <c r="AY86" s="537"/>
    </row>
    <row r="87" spans="1:51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401</v>
      </c>
      <c r="AE87" s="999"/>
      <c r="AF87" s="997" t="s">
        <v>329</v>
      </c>
      <c r="AG87" s="994"/>
      <c r="AH87" s="997"/>
      <c r="AI87" s="994"/>
      <c r="AJ87" s="997" t="s">
        <v>353</v>
      </c>
      <c r="AK87" s="994"/>
      <c r="AL87" s="997"/>
      <c r="AM87" s="994"/>
      <c r="AN87" s="997" t="s">
        <v>388</v>
      </c>
      <c r="AO87" s="994"/>
      <c r="AP87" s="997" t="s">
        <v>397</v>
      </c>
      <c r="AQ87" s="994"/>
      <c r="AR87" s="997" t="s">
        <v>406</v>
      </c>
      <c r="AS87" s="1007"/>
      <c r="AT87" s="1026" t="s">
        <v>487</v>
      </c>
      <c r="AU87" s="1007"/>
      <c r="AV87" s="1003"/>
      <c r="AW87" s="1004"/>
      <c r="AX87" s="1009"/>
      <c r="AY87" s="993"/>
    </row>
    <row r="88" spans="1:51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414"/>
      <c r="AP88" s="246">
        <v>971</v>
      </c>
      <c r="AQ88" s="414"/>
      <c r="AR88" s="246">
        <v>1012</v>
      </c>
      <c r="AS88" s="342"/>
      <c r="AT88" s="834">
        <v>1032</v>
      </c>
      <c r="AU88" s="342"/>
      <c r="AV88" s="651"/>
      <c r="AW88" s="652"/>
      <c r="AX88" s="112"/>
      <c r="AY88" s="50"/>
    </row>
    <row r="89" spans="1:51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4"/>
      <c r="AL89" s="722">
        <v>1017</v>
      </c>
      <c r="AM89" s="724"/>
      <c r="AN89" s="722">
        <v>1067</v>
      </c>
      <c r="AO89" s="724"/>
      <c r="AP89" s="722">
        <v>1103</v>
      </c>
      <c r="AQ89" s="724"/>
      <c r="AR89" s="722">
        <v>1171</v>
      </c>
      <c r="AS89" s="726"/>
      <c r="AT89" s="835">
        <v>1176</v>
      </c>
      <c r="AU89" s="726"/>
      <c r="AV89" s="653"/>
      <c r="AW89" s="654"/>
      <c r="AX89" s="725"/>
      <c r="AY89" s="723"/>
    </row>
    <row r="90" spans="1:51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414"/>
      <c r="AP90" s="247">
        <v>843</v>
      </c>
      <c r="AQ90" s="414"/>
      <c r="AR90" s="247">
        <v>887</v>
      </c>
      <c r="AS90" s="342"/>
      <c r="AT90" s="836">
        <v>899</v>
      </c>
      <c r="AU90" s="342"/>
      <c r="AV90" s="655"/>
      <c r="AW90" s="652"/>
      <c r="AX90" s="114"/>
      <c r="AY90" s="50"/>
    </row>
    <row r="91" spans="1:51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0"/>
      <c r="AL91" s="728">
        <v>4463</v>
      </c>
      <c r="AM91" s="730"/>
      <c r="AN91" s="728">
        <v>4466</v>
      </c>
      <c r="AO91" s="730"/>
      <c r="AP91" s="728">
        <v>4625</v>
      </c>
      <c r="AQ91" s="804"/>
      <c r="AR91" s="728">
        <v>4598</v>
      </c>
      <c r="AS91" s="783"/>
      <c r="AT91" s="837">
        <v>4732</v>
      </c>
      <c r="AU91" s="731"/>
      <c r="AV91" s="656"/>
      <c r="AW91" s="657"/>
      <c r="AX91" s="730"/>
      <c r="AY91" s="729"/>
    </row>
    <row r="92" spans="1:51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415"/>
      <c r="AP92" s="248">
        <v>4255</v>
      </c>
      <c r="AQ92" s="805"/>
      <c r="AR92" s="248">
        <v>4229</v>
      </c>
      <c r="AS92" s="784"/>
      <c r="AT92" s="838">
        <v>4362</v>
      </c>
      <c r="AU92" s="341"/>
      <c r="AV92" s="658"/>
      <c r="AW92" s="659"/>
      <c r="AX92" s="117"/>
      <c r="AY92" s="118"/>
    </row>
    <row r="93" spans="1:51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415"/>
      <c r="AP93" s="248">
        <v>297</v>
      </c>
      <c r="AQ93" s="805"/>
      <c r="AR93" s="248">
        <v>288</v>
      </c>
      <c r="AS93" s="784"/>
      <c r="AT93" s="838">
        <v>290</v>
      </c>
      <c r="AU93" s="341"/>
      <c r="AV93" s="658"/>
      <c r="AW93" s="659"/>
      <c r="AX93" s="117"/>
      <c r="AY93" s="118"/>
    </row>
    <row r="94" spans="1:51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415"/>
      <c r="AP94" s="248">
        <v>73</v>
      </c>
      <c r="AQ94" s="805"/>
      <c r="AR94" s="248">
        <v>81</v>
      </c>
      <c r="AS94" s="784"/>
      <c r="AT94" s="838">
        <v>80</v>
      </c>
      <c r="AU94" s="341"/>
      <c r="AV94" s="658"/>
      <c r="AW94" s="659"/>
      <c r="AX94" s="117"/>
      <c r="AY94" s="118"/>
    </row>
  </sheetData>
  <mergeCells count="217">
    <mergeCell ref="AV45:AW45"/>
    <mergeCell ref="AV75:AW75"/>
    <mergeCell ref="AV87:AW87"/>
    <mergeCell ref="AV5:AW5"/>
    <mergeCell ref="AT42:AU42"/>
    <mergeCell ref="AT86:AU86"/>
    <mergeCell ref="AN4:AO4"/>
    <mergeCell ref="AP4:AQ4"/>
    <mergeCell ref="AR4:AS4"/>
    <mergeCell ref="AT4:AU4"/>
    <mergeCell ref="AN6:AO6"/>
    <mergeCell ref="AP6:AQ6"/>
    <mergeCell ref="AR6:AS6"/>
    <mergeCell ref="AT6:AU6"/>
    <mergeCell ref="AP45:AQ45"/>
    <mergeCell ref="AR45:AS45"/>
    <mergeCell ref="AT45:AU45"/>
    <mergeCell ref="AT87:AU87"/>
    <mergeCell ref="D5:E5"/>
    <mergeCell ref="F5:G5"/>
    <mergeCell ref="H5:I5"/>
    <mergeCell ref="J5:K5"/>
    <mergeCell ref="L5:M5"/>
    <mergeCell ref="AB4:AC4"/>
    <mergeCell ref="AD4:AE4"/>
    <mergeCell ref="AF4:AG4"/>
    <mergeCell ref="AH4:AI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N5:O5"/>
    <mergeCell ref="P5:Q5"/>
    <mergeCell ref="R5:S5"/>
    <mergeCell ref="T5:U5"/>
    <mergeCell ref="V5:W5"/>
    <mergeCell ref="X5:Y5"/>
    <mergeCell ref="AL5:AM5"/>
    <mergeCell ref="AN5:AO5"/>
    <mergeCell ref="AP5:AQ5"/>
    <mergeCell ref="R7:S7"/>
    <mergeCell ref="T7:U7"/>
    <mergeCell ref="V7:W7"/>
    <mergeCell ref="AX5:AY5"/>
    <mergeCell ref="Z5:AA5"/>
    <mergeCell ref="AB5:AC5"/>
    <mergeCell ref="AD5:AE5"/>
    <mergeCell ref="AF5:AG5"/>
    <mergeCell ref="AH5:AI5"/>
    <mergeCell ref="AJ5:AK5"/>
    <mergeCell ref="AR5:AS5"/>
    <mergeCell ref="AT5:AU5"/>
    <mergeCell ref="D8:E8"/>
    <mergeCell ref="F8:G8"/>
    <mergeCell ref="H8:I8"/>
    <mergeCell ref="J8:K8"/>
    <mergeCell ref="L8:M8"/>
    <mergeCell ref="N8:O8"/>
    <mergeCell ref="AX4:AY4"/>
    <mergeCell ref="AJ4:AK4"/>
    <mergeCell ref="AL4:AM4"/>
    <mergeCell ref="AV4:AW4"/>
    <mergeCell ref="Z6:AA6"/>
    <mergeCell ref="D6:E6"/>
    <mergeCell ref="F6:G6"/>
    <mergeCell ref="AP7:AQ7"/>
    <mergeCell ref="AR7:AS7"/>
    <mergeCell ref="AT7:AU7"/>
    <mergeCell ref="AX7:AY7"/>
    <mergeCell ref="H6:I6"/>
    <mergeCell ref="J6:K6"/>
    <mergeCell ref="L6:M6"/>
    <mergeCell ref="N6:O6"/>
    <mergeCell ref="AV6:AW6"/>
    <mergeCell ref="AV7:AW7"/>
    <mergeCell ref="AJ7:AK7"/>
    <mergeCell ref="AX6:AY6"/>
    <mergeCell ref="D7:E7"/>
    <mergeCell ref="F7:G7"/>
    <mergeCell ref="H7:I7"/>
    <mergeCell ref="J7:K7"/>
    <mergeCell ref="L7:M7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AL7:AM7"/>
    <mergeCell ref="X6:Y6"/>
    <mergeCell ref="X7:Y7"/>
    <mergeCell ref="Z7:AA7"/>
    <mergeCell ref="AB7:AC7"/>
    <mergeCell ref="AN7:AO7"/>
    <mergeCell ref="N7:O7"/>
    <mergeCell ref="P7:Q7"/>
    <mergeCell ref="J45:K45"/>
    <mergeCell ref="L45:M45"/>
    <mergeCell ref="N45:O45"/>
    <mergeCell ref="AN8:AO8"/>
    <mergeCell ref="P8:Q8"/>
    <mergeCell ref="R8:S8"/>
    <mergeCell ref="T8:U8"/>
    <mergeCell ref="V8:W8"/>
    <mergeCell ref="X8:Y8"/>
    <mergeCell ref="AN45:AO45"/>
    <mergeCell ref="AB8:AC8"/>
    <mergeCell ref="Z8:AA8"/>
    <mergeCell ref="D45:E45"/>
    <mergeCell ref="F45:G45"/>
    <mergeCell ref="AX75:AY75"/>
    <mergeCell ref="Z75:AA75"/>
    <mergeCell ref="AB75:AC75"/>
    <mergeCell ref="AD75:AE75"/>
    <mergeCell ref="AD7:AE7"/>
    <mergeCell ref="AF7:AG7"/>
    <mergeCell ref="AH7:AI7"/>
    <mergeCell ref="AP8:AQ8"/>
    <mergeCell ref="AR8:AS8"/>
    <mergeCell ref="AT8:AU8"/>
    <mergeCell ref="AX8:AY8"/>
    <mergeCell ref="AL42:AM42"/>
    <mergeCell ref="AN42:AO42"/>
    <mergeCell ref="AP42:AQ42"/>
    <mergeCell ref="AR42:AS42"/>
    <mergeCell ref="AD8:AE8"/>
    <mergeCell ref="AF8:AG8"/>
    <mergeCell ref="AH8:AI8"/>
    <mergeCell ref="AJ8:AK8"/>
    <mergeCell ref="AL8:AM8"/>
    <mergeCell ref="AV8:AW8"/>
    <mergeCell ref="H45:I45"/>
    <mergeCell ref="N75:O75"/>
    <mergeCell ref="P75:Q75"/>
    <mergeCell ref="R75:S75"/>
    <mergeCell ref="T75:U75"/>
    <mergeCell ref="V75:W75"/>
    <mergeCell ref="X75:Y75"/>
    <mergeCell ref="AX45:AY45"/>
    <mergeCell ref="D75:E75"/>
    <mergeCell ref="F75:G75"/>
    <mergeCell ref="H75:I75"/>
    <mergeCell ref="J75:K75"/>
    <mergeCell ref="L75:M75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AL75:AM75"/>
    <mergeCell ref="AN75:AO75"/>
    <mergeCell ref="AP75:AQ75"/>
    <mergeCell ref="AR75:AS75"/>
    <mergeCell ref="AT75:AU75"/>
    <mergeCell ref="AP86:AQ86"/>
    <mergeCell ref="AR86:AS86"/>
    <mergeCell ref="AF86:AG86"/>
    <mergeCell ref="AH86:AI86"/>
    <mergeCell ref="AJ86:AK86"/>
    <mergeCell ref="AL86:AM86"/>
    <mergeCell ref="AN86:AO86"/>
    <mergeCell ref="AF75:AG75"/>
    <mergeCell ref="AH75:AI75"/>
    <mergeCell ref="AJ75:AK75"/>
    <mergeCell ref="D87:E87"/>
    <mergeCell ref="F87:G87"/>
    <mergeCell ref="H87:I87"/>
    <mergeCell ref="L87:M87"/>
    <mergeCell ref="N87:O87"/>
    <mergeCell ref="P87:Q87"/>
    <mergeCell ref="R87:S87"/>
    <mergeCell ref="T87:U87"/>
    <mergeCell ref="AD86:AE86"/>
    <mergeCell ref="R86:S86"/>
    <mergeCell ref="T86:U86"/>
    <mergeCell ref="V86:W86"/>
    <mergeCell ref="X86:Y86"/>
    <mergeCell ref="Z86:AA86"/>
    <mergeCell ref="AB86:AC86"/>
    <mergeCell ref="D86:E86"/>
    <mergeCell ref="F86:G86"/>
    <mergeCell ref="H86:I86"/>
    <mergeCell ref="J86:K86"/>
    <mergeCell ref="N86:O86"/>
    <mergeCell ref="P86:Q86"/>
    <mergeCell ref="AX87:AY87"/>
    <mergeCell ref="AH87:AI87"/>
    <mergeCell ref="AJ87:AK87"/>
    <mergeCell ref="AL87:AM87"/>
    <mergeCell ref="AN87:AO87"/>
    <mergeCell ref="AP87:AQ87"/>
    <mergeCell ref="AR87:AS87"/>
    <mergeCell ref="V87:W87"/>
    <mergeCell ref="X87:Y87"/>
    <mergeCell ref="Z87:AA87"/>
    <mergeCell ref="AB87:AC87"/>
    <mergeCell ref="AD87:AE87"/>
    <mergeCell ref="AF87:AG87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94"/>
  <sheetViews>
    <sheetView view="pageBreakPreview" zoomScale="80" zoomScaleNormal="75" zoomScaleSheetLayoutView="80" workbookViewId="0">
      <pane xSplit="5" ySplit="10" topLeftCell="AK11" activePane="bottomRight" state="frozen"/>
      <selection pane="topRight" activeCell="F1" sqref="F1"/>
      <selection pane="bottomLeft" activeCell="A11" sqref="A11"/>
      <selection pane="bottomRight" activeCell="AT34" sqref="AT34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hidden="1" customWidth="1"/>
    <col min="25" max="25" width="8.3984375" hidden="1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69921875" style="785" customWidth="1"/>
    <col min="45" max="45" width="8.3984375" style="785" customWidth="1"/>
    <col min="46" max="46" width="12.796875" style="786" customWidth="1"/>
    <col min="47" max="47" width="8.3984375" style="53" bestFit="1" customWidth="1"/>
    <col min="48" max="48" width="12.796875" style="53" customWidth="1"/>
    <col min="49" max="49" width="8.3984375" style="53" bestFit="1" customWidth="1"/>
    <col min="50" max="16384" width="8.8984375" style="18"/>
  </cols>
  <sheetData>
    <row r="1" spans="1:49" s="19" customFormat="1" ht="19.8">
      <c r="A1" s="1" t="s">
        <v>407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62"/>
      <c r="AS1" s="762"/>
      <c r="AT1" s="786"/>
      <c r="AU1" s="53"/>
      <c r="AV1" s="53"/>
      <c r="AW1" s="53"/>
    </row>
    <row r="2" spans="1:49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62"/>
      <c r="AS2" s="762"/>
      <c r="AT2" s="786"/>
      <c r="AU2" s="53"/>
      <c r="AV2" s="53"/>
      <c r="AW2" s="53"/>
    </row>
    <row r="3" spans="1:49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62"/>
      <c r="AS3" s="762"/>
      <c r="AT3" s="786"/>
      <c r="AU3" s="53"/>
      <c r="AV3" s="53"/>
      <c r="AW3" s="53"/>
    </row>
    <row r="4" spans="1:49">
      <c r="A4" s="20"/>
      <c r="B4" s="21"/>
      <c r="C4" s="126"/>
      <c r="D4" s="950" t="s">
        <v>411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412</v>
      </c>
      <c r="AK4" s="954"/>
      <c r="AL4" s="953" t="s">
        <v>413</v>
      </c>
      <c r="AM4" s="954"/>
      <c r="AN4" s="953" t="s">
        <v>414</v>
      </c>
      <c r="AO4" s="954"/>
      <c r="AP4" s="953" t="s">
        <v>415</v>
      </c>
      <c r="AQ4" s="969"/>
      <c r="AR4" s="954" t="s">
        <v>416</v>
      </c>
      <c r="AS4" s="969"/>
      <c r="AT4" s="1037" t="s">
        <v>417</v>
      </c>
      <c r="AU4" s="1013"/>
      <c r="AV4" s="1038" t="s">
        <v>418</v>
      </c>
      <c r="AW4" s="951"/>
    </row>
    <row r="5" spans="1:49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419</v>
      </c>
      <c r="W5" s="958"/>
      <c r="X5" s="957" t="s">
        <v>420</v>
      </c>
      <c r="Y5" s="959"/>
      <c r="Z5" s="958" t="s">
        <v>421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422</v>
      </c>
      <c r="AI5" s="958"/>
      <c r="AJ5" s="957" t="s">
        <v>423</v>
      </c>
      <c r="AK5" s="958"/>
      <c r="AL5" s="957" t="s">
        <v>424</v>
      </c>
      <c r="AM5" s="958"/>
      <c r="AN5" s="957" t="s">
        <v>425</v>
      </c>
      <c r="AO5" s="958"/>
      <c r="AP5" s="957" t="s">
        <v>426</v>
      </c>
      <c r="AQ5" s="1010"/>
      <c r="AR5" s="958" t="s">
        <v>427</v>
      </c>
      <c r="AS5" s="1010"/>
      <c r="AT5" s="1014" t="s">
        <v>380</v>
      </c>
      <c r="AU5" s="1015"/>
      <c r="AV5" s="1041" t="s">
        <v>428</v>
      </c>
      <c r="AW5" s="968"/>
    </row>
    <row r="6" spans="1:49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963"/>
      <c r="AP6" s="962" t="s">
        <v>117</v>
      </c>
      <c r="AQ6" s="1011"/>
      <c r="AR6" s="963" t="s">
        <v>117</v>
      </c>
      <c r="AS6" s="1011"/>
      <c r="AT6" s="1016" t="s">
        <v>119</v>
      </c>
      <c r="AU6" s="1017"/>
      <c r="AV6" s="1034" t="s">
        <v>206</v>
      </c>
      <c r="AW6" s="1035"/>
    </row>
    <row r="7" spans="1:49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429</v>
      </c>
      <c r="Y7" s="964"/>
      <c r="Z7" s="954" t="s">
        <v>218</v>
      </c>
      <c r="AA7" s="964"/>
      <c r="AB7" s="954" t="s">
        <v>430</v>
      </c>
      <c r="AC7" s="964"/>
      <c r="AD7" s="954" t="s">
        <v>431</v>
      </c>
      <c r="AE7" s="964"/>
      <c r="AF7" s="953" t="s">
        <v>431</v>
      </c>
      <c r="AG7" s="954"/>
      <c r="AH7" s="953" t="s">
        <v>432</v>
      </c>
      <c r="AI7" s="954"/>
      <c r="AJ7" s="953" t="s">
        <v>432</v>
      </c>
      <c r="AK7" s="954"/>
      <c r="AL7" s="953" t="s">
        <v>430</v>
      </c>
      <c r="AM7" s="954"/>
      <c r="AN7" s="953" t="s">
        <v>265</v>
      </c>
      <c r="AO7" s="954"/>
      <c r="AP7" s="953" t="s">
        <v>430</v>
      </c>
      <c r="AQ7" s="969"/>
      <c r="AR7" s="954" t="s">
        <v>431</v>
      </c>
      <c r="AS7" s="969"/>
      <c r="AT7" s="1012"/>
      <c r="AU7" s="1013"/>
      <c r="AV7" s="1038"/>
      <c r="AW7" s="951"/>
    </row>
    <row r="8" spans="1:49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433</v>
      </c>
      <c r="U8" s="974"/>
      <c r="V8" s="973" t="s">
        <v>71</v>
      </c>
      <c r="W8" s="974"/>
      <c r="X8" s="973" t="s">
        <v>71</v>
      </c>
      <c r="Y8" s="975"/>
      <c r="Z8" s="974" t="s">
        <v>434</v>
      </c>
      <c r="AA8" s="975"/>
      <c r="AB8" s="974" t="s">
        <v>434</v>
      </c>
      <c r="AC8" s="975"/>
      <c r="AD8" s="974" t="s">
        <v>434</v>
      </c>
      <c r="AE8" s="975"/>
      <c r="AF8" s="973" t="s">
        <v>219</v>
      </c>
      <c r="AG8" s="974"/>
      <c r="AH8" s="973" t="s">
        <v>434</v>
      </c>
      <c r="AI8" s="974"/>
      <c r="AJ8" s="973" t="s">
        <v>434</v>
      </c>
      <c r="AK8" s="974"/>
      <c r="AL8" s="973" t="s">
        <v>434</v>
      </c>
      <c r="AM8" s="974"/>
      <c r="AN8" s="973" t="s">
        <v>434</v>
      </c>
      <c r="AO8" s="974"/>
      <c r="AP8" s="973" t="s">
        <v>434</v>
      </c>
      <c r="AQ8" s="976"/>
      <c r="AR8" s="974" t="s">
        <v>219</v>
      </c>
      <c r="AS8" s="976"/>
      <c r="AT8" s="1018"/>
      <c r="AU8" s="1019"/>
      <c r="AV8" s="1032"/>
      <c r="AW8" s="972"/>
    </row>
    <row r="9" spans="1:49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63"/>
      <c r="AU9" s="469"/>
      <c r="AV9" s="65"/>
      <c r="AW9" s="66"/>
    </row>
    <row r="10" spans="1:4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320" t="s">
        <v>42</v>
      </c>
      <c r="AR10" s="470" t="s">
        <v>33</v>
      </c>
      <c r="AS10" s="320" t="s">
        <v>42</v>
      </c>
      <c r="AT10" s="601" t="s">
        <v>33</v>
      </c>
      <c r="AU10" s="602" t="s">
        <v>42</v>
      </c>
      <c r="AV10" s="310" t="s">
        <v>33</v>
      </c>
      <c r="AW10" s="129" t="s">
        <v>42</v>
      </c>
    </row>
    <row r="11" spans="1:49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6">
        <v>100</v>
      </c>
      <c r="AP11" s="664">
        <v>229057</v>
      </c>
      <c r="AQ11" s="661">
        <v>100</v>
      </c>
      <c r="AR11" s="660">
        <v>213729</v>
      </c>
      <c r="AS11" s="661">
        <v>100</v>
      </c>
      <c r="AT11" s="603">
        <v>240000</v>
      </c>
      <c r="AU11" s="604">
        <v>100</v>
      </c>
      <c r="AV11" s="660">
        <v>240000</v>
      </c>
      <c r="AW11" s="665">
        <v>100</v>
      </c>
    </row>
    <row r="12" spans="1:49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321">
        <v>0.8215782909210595</v>
      </c>
      <c r="AR12" s="471">
        <v>179255</v>
      </c>
      <c r="AS12" s="321">
        <f>AR12/(AR12+AR13)</f>
        <v>0.83216500779915326</v>
      </c>
      <c r="AT12" s="605">
        <v>200700</v>
      </c>
      <c r="AU12" s="606">
        <f>AT12/(AT12+AT13)</f>
        <v>0.83002481389578164</v>
      </c>
      <c r="AV12" s="121">
        <v>198700</v>
      </c>
      <c r="AW12" s="72">
        <f>AV12/(AV12+AV13)</f>
        <v>0.82005777961205117</v>
      </c>
    </row>
    <row r="13" spans="1:49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22">
        <v>0.1784217090789405</v>
      </c>
      <c r="AR13" s="472">
        <v>36153</v>
      </c>
      <c r="AS13" s="322">
        <f>1-AS12</f>
        <v>0.16783499220084674</v>
      </c>
      <c r="AT13" s="607">
        <v>41100</v>
      </c>
      <c r="AU13" s="608">
        <f>1-AU12</f>
        <v>0.16997518610421836</v>
      </c>
      <c r="AV13" s="122">
        <v>43600</v>
      </c>
      <c r="AW13" s="73">
        <f>1-AW12</f>
        <v>0.17994222038794883</v>
      </c>
    </row>
    <row r="14" spans="1:49">
      <c r="A14" s="667"/>
      <c r="B14" s="10" t="s">
        <v>435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23"/>
      <c r="AR14" s="473">
        <v>-1679</v>
      </c>
      <c r="AS14" s="323"/>
      <c r="AT14" s="609">
        <v>-1800</v>
      </c>
      <c r="AU14" s="610"/>
      <c r="AV14" s="123">
        <v>-2300</v>
      </c>
      <c r="AW14" s="64"/>
    </row>
    <row r="15" spans="1:49" s="32" customFormat="1">
      <c r="A15" s="662" t="s">
        <v>436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6">
        <v>5.6</v>
      </c>
      <c r="AP15" s="664">
        <v>12195</v>
      </c>
      <c r="AQ15" s="661">
        <v>5.3240023225659989</v>
      </c>
      <c r="AR15" s="660">
        <v>11735</v>
      </c>
      <c r="AS15" s="661">
        <f>AR15/AR11*100</f>
        <v>5.4905979066949264</v>
      </c>
      <c r="AT15" s="603">
        <v>14800</v>
      </c>
      <c r="AU15" s="604">
        <f>AT15/AT11*100</f>
        <v>6.166666666666667</v>
      </c>
      <c r="AV15" s="660">
        <v>14500</v>
      </c>
      <c r="AW15" s="665">
        <f>AV15/AV11*100</f>
        <v>6.041666666666667</v>
      </c>
    </row>
    <row r="16" spans="1:49">
      <c r="A16" s="667"/>
      <c r="B16" s="8" t="s">
        <v>437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24">
        <v>0.39815995122762288</v>
      </c>
      <c r="AR16" s="471">
        <v>7232</v>
      </c>
      <c r="AS16" s="324">
        <f>AR16/(AR16+AR17)</f>
        <v>0.41876085697741749</v>
      </c>
      <c r="AT16" s="605">
        <v>11100</v>
      </c>
      <c r="AU16" s="606">
        <f>AT16/(AT16+AT17)</f>
        <v>0.54146341463414638</v>
      </c>
      <c r="AV16" s="121">
        <v>9200</v>
      </c>
      <c r="AW16" s="72">
        <f>AV16/(AV16+AV17)</f>
        <v>0.46231155778894473</v>
      </c>
    </row>
    <row r="17" spans="1:49">
      <c r="A17" s="667"/>
      <c r="B17" s="9" t="s">
        <v>438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25">
        <v>0.60184004877237718</v>
      </c>
      <c r="AR17" s="472">
        <v>10038</v>
      </c>
      <c r="AS17" s="325">
        <f>1-AS16</f>
        <v>0.58123914302258251</v>
      </c>
      <c r="AT17" s="607">
        <v>9400</v>
      </c>
      <c r="AU17" s="608">
        <f>1-AU16</f>
        <v>0.45853658536585362</v>
      </c>
      <c r="AV17" s="122">
        <v>10700</v>
      </c>
      <c r="AW17" s="73">
        <f>1-AW16</f>
        <v>0.53768844221105527</v>
      </c>
    </row>
    <row r="18" spans="1:49">
      <c r="A18" s="670"/>
      <c r="B18" s="10" t="s">
        <v>439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23"/>
      <c r="AR18" s="473">
        <v>-5535</v>
      </c>
      <c r="AS18" s="323"/>
      <c r="AT18" s="609">
        <v>-5700</v>
      </c>
      <c r="AU18" s="610"/>
      <c r="AV18" s="123">
        <v>-5400</v>
      </c>
      <c r="AW18" s="64"/>
    </row>
    <row r="19" spans="1:49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0"/>
      <c r="AP19" s="678">
        <v>4626</v>
      </c>
      <c r="AQ19" s="682"/>
      <c r="AR19" s="681">
        <v>4278</v>
      </c>
      <c r="AS19" s="682"/>
      <c r="AT19" s="611"/>
      <c r="AU19" s="612"/>
      <c r="AV19" s="681"/>
      <c r="AW19" s="679"/>
    </row>
    <row r="20" spans="1:49">
      <c r="A20" s="672"/>
      <c r="B20" s="8" t="s">
        <v>440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26"/>
      <c r="AR20" s="471">
        <v>3324</v>
      </c>
      <c r="AS20" s="326"/>
      <c r="AT20" s="605"/>
      <c r="AU20" s="613"/>
      <c r="AV20" s="121"/>
      <c r="AW20" s="74"/>
    </row>
    <row r="21" spans="1:49">
      <c r="A21" s="672"/>
      <c r="B21" s="9" t="s">
        <v>441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27"/>
      <c r="AR21" s="472">
        <v>-568</v>
      </c>
      <c r="AS21" s="327"/>
      <c r="AT21" s="607"/>
      <c r="AU21" s="614"/>
      <c r="AV21" s="122"/>
      <c r="AW21" s="63"/>
    </row>
    <row r="22" spans="1:49">
      <c r="A22" s="672"/>
      <c r="B22" s="9" t="s">
        <v>442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27"/>
      <c r="AR22" s="472">
        <v>1458</v>
      </c>
      <c r="AS22" s="327"/>
      <c r="AT22" s="607"/>
      <c r="AU22" s="614"/>
      <c r="AV22" s="122"/>
      <c r="AW22" s="63"/>
    </row>
    <row r="23" spans="1:49">
      <c r="A23" s="672"/>
      <c r="B23" s="13" t="s">
        <v>443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23"/>
      <c r="AR23" s="473">
        <v>64</v>
      </c>
      <c r="AS23" s="323"/>
      <c r="AT23" s="609"/>
      <c r="AU23" s="610"/>
      <c r="AV23" s="123"/>
      <c r="AW23" s="64"/>
    </row>
    <row r="24" spans="1:49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7">
        <v>7.5</v>
      </c>
      <c r="AP24" s="684">
        <v>16822</v>
      </c>
      <c r="AQ24" s="689">
        <v>7.3440235399922296</v>
      </c>
      <c r="AR24" s="688">
        <v>16013</v>
      </c>
      <c r="AS24" s="689">
        <f>AR24/AR11*100</f>
        <v>7.4921980639033547</v>
      </c>
      <c r="AT24" s="615">
        <v>19000</v>
      </c>
      <c r="AU24" s="616">
        <f>AT24/AT11*100</f>
        <v>7.9166666666666661</v>
      </c>
      <c r="AV24" s="688">
        <v>17100</v>
      </c>
      <c r="AW24" s="685">
        <f>AV24/AV11*100</f>
        <v>7.1249999999999991</v>
      </c>
    </row>
    <row r="25" spans="1:49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0"/>
      <c r="AP25" s="678">
        <v>-84</v>
      </c>
      <c r="AQ25" s="682"/>
      <c r="AR25" s="681">
        <v>40097</v>
      </c>
      <c r="AS25" s="682"/>
      <c r="AT25" s="611"/>
      <c r="AU25" s="612"/>
      <c r="AV25" s="681"/>
      <c r="AW25" s="679"/>
    </row>
    <row r="26" spans="1:49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26"/>
      <c r="AR26" s="471">
        <v>51</v>
      </c>
      <c r="AS26" s="326"/>
      <c r="AT26" s="605"/>
      <c r="AU26" s="613"/>
      <c r="AV26" s="121"/>
      <c r="AW26" s="74"/>
    </row>
    <row r="27" spans="1:49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27"/>
      <c r="AR27" s="472">
        <v>19196</v>
      </c>
      <c r="AS27" s="327"/>
      <c r="AT27" s="607"/>
      <c r="AU27" s="614"/>
      <c r="AV27" s="122"/>
      <c r="AW27" s="63"/>
    </row>
    <row r="28" spans="1:49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27"/>
      <c r="AR28" s="472">
        <v>18783</v>
      </c>
      <c r="AS28" s="327"/>
      <c r="AT28" s="607"/>
      <c r="AU28" s="614"/>
      <c r="AV28" s="122"/>
      <c r="AW28" s="63"/>
    </row>
    <row r="29" spans="1:49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27"/>
      <c r="AR29" s="472">
        <v>4304</v>
      </c>
      <c r="AS29" s="327"/>
      <c r="AT29" s="607"/>
      <c r="AU29" s="614"/>
      <c r="AV29" s="122"/>
      <c r="AW29" s="63"/>
    </row>
    <row r="30" spans="1:49">
      <c r="A30" s="672"/>
      <c r="B30" s="4" t="s">
        <v>444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27"/>
      <c r="AR30" s="472"/>
      <c r="AS30" s="327"/>
      <c r="AT30" s="607"/>
      <c r="AU30" s="614"/>
      <c r="AV30" s="122"/>
      <c r="AW30" s="63"/>
    </row>
    <row r="31" spans="1:49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27"/>
      <c r="AR31" s="472">
        <v>-1334</v>
      </c>
      <c r="AS31" s="327"/>
      <c r="AT31" s="607"/>
      <c r="AU31" s="614"/>
      <c r="AV31" s="122"/>
      <c r="AW31" s="63"/>
    </row>
    <row r="32" spans="1:49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27"/>
      <c r="AR32" s="472">
        <v>-362</v>
      </c>
      <c r="AS32" s="327"/>
      <c r="AT32" s="607"/>
      <c r="AU32" s="614"/>
      <c r="AV32" s="122"/>
      <c r="AW32" s="63"/>
    </row>
    <row r="33" spans="1:49">
      <c r="A33" s="672"/>
      <c r="B33" s="4" t="s">
        <v>445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27"/>
      <c r="AR33" s="472">
        <v>-81</v>
      </c>
      <c r="AS33" s="327"/>
      <c r="AT33" s="607"/>
      <c r="AU33" s="614"/>
      <c r="AV33" s="122"/>
      <c r="AW33" s="63"/>
    </row>
    <row r="34" spans="1:49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27"/>
      <c r="AR34" s="472"/>
      <c r="AS34" s="327"/>
      <c r="AT34" s="607"/>
      <c r="AU34" s="614"/>
      <c r="AV34" s="122"/>
      <c r="AW34" s="63"/>
    </row>
    <row r="35" spans="1:49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23"/>
      <c r="AR35" s="473"/>
      <c r="AS35" s="323"/>
      <c r="AT35" s="609"/>
      <c r="AU35" s="610"/>
      <c r="AV35" s="123"/>
      <c r="AW35" s="64"/>
    </row>
    <row r="36" spans="1:49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23"/>
      <c r="AR36" s="473">
        <v>-459</v>
      </c>
      <c r="AS36" s="323"/>
      <c r="AT36" s="609"/>
      <c r="AU36" s="610"/>
      <c r="AV36" s="123"/>
      <c r="AW36" s="64"/>
    </row>
    <row r="37" spans="1:49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0"/>
      <c r="AP37" s="678">
        <v>16737</v>
      </c>
      <c r="AQ37" s="682"/>
      <c r="AR37" s="681">
        <v>56111</v>
      </c>
      <c r="AS37" s="682"/>
      <c r="AT37" s="611"/>
      <c r="AU37" s="612"/>
      <c r="AV37" s="681"/>
      <c r="AW37" s="679"/>
    </row>
    <row r="38" spans="1:49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697">
        <v>5.0999999999999996</v>
      </c>
      <c r="AP38" s="696">
        <v>11851</v>
      </c>
      <c r="AQ38" s="700">
        <v>5.1738213632414638</v>
      </c>
      <c r="AR38" s="699">
        <v>39160</v>
      </c>
      <c r="AS38" s="700">
        <f>AR38/AR11*100</f>
        <v>18.322267918719501</v>
      </c>
      <c r="AT38" s="617">
        <v>14900</v>
      </c>
      <c r="AU38" s="618">
        <f>AT38/AT11*100</f>
        <v>6.208333333333333</v>
      </c>
      <c r="AV38" s="699"/>
      <c r="AW38" s="698"/>
    </row>
    <row r="39" spans="1:4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765"/>
      <c r="AT39" s="764"/>
      <c r="AU39" s="475"/>
      <c r="AV39" s="155"/>
      <c r="AW39" s="157"/>
    </row>
    <row r="40" spans="1:49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402"/>
      <c r="AP40" s="751">
        <v>26447</v>
      </c>
      <c r="AQ40" s="766"/>
      <c r="AR40" s="792">
        <v>26595</v>
      </c>
      <c r="AS40" s="766"/>
      <c r="AT40" s="752">
        <v>30326</v>
      </c>
      <c r="AU40" s="620"/>
      <c r="AV40" s="751">
        <v>30100</v>
      </c>
      <c r="AW40" s="77"/>
    </row>
    <row r="41" spans="1:49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446</v>
      </c>
      <c r="AN41" s="738">
        <v>132.03</v>
      </c>
      <c r="AO41" s="787"/>
      <c r="AP41" s="738">
        <v>137.31</v>
      </c>
      <c r="AQ41" s="755"/>
      <c r="AR41" s="741">
        <v>462.28</v>
      </c>
      <c r="AS41" s="755"/>
      <c r="AT41" s="743">
        <v>182.82</v>
      </c>
      <c r="AU41" s="754"/>
      <c r="AV41" s="745"/>
      <c r="AW41" s="736"/>
    </row>
    <row r="42" spans="1:49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78"/>
      <c r="AP42" s="979">
        <v>60</v>
      </c>
      <c r="AQ42" s="1031"/>
      <c r="AR42" s="980">
        <v>60</v>
      </c>
      <c r="AS42" s="1031"/>
      <c r="AT42" s="758">
        <v>78</v>
      </c>
      <c r="AU42" s="757"/>
      <c r="AV42" s="125"/>
      <c r="AW42" s="79"/>
    </row>
    <row r="43" spans="1:49">
      <c r="A43" s="17" t="s">
        <v>447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404"/>
      <c r="AP43" s="233">
        <v>0.437</v>
      </c>
      <c r="AQ43" s="330"/>
      <c r="AR43" s="478">
        <v>0.13</v>
      </c>
      <c r="AS43" s="330"/>
      <c r="AT43" s="623">
        <v>0.42699999999999999</v>
      </c>
      <c r="AU43" s="624"/>
      <c r="AV43" s="220"/>
      <c r="AW43" s="81"/>
    </row>
    <row r="44" spans="1:49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386</v>
      </c>
      <c r="AM44" s="480"/>
      <c r="AN44" s="753"/>
      <c r="AO44" s="480"/>
      <c r="AP44" s="767"/>
      <c r="AQ44" s="768"/>
      <c r="AR44" s="767"/>
      <c r="AS44" s="768"/>
      <c r="AT44" s="767"/>
      <c r="AU44" s="480"/>
      <c r="AV44" s="75"/>
      <c r="AW44" s="84"/>
    </row>
    <row r="45" spans="1:49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987"/>
      <c r="AL45" s="984" t="s">
        <v>33</v>
      </c>
      <c r="AM45" s="987"/>
      <c r="AN45" s="984" t="s">
        <v>33</v>
      </c>
      <c r="AO45" s="987"/>
      <c r="AP45" s="984" t="s">
        <v>33</v>
      </c>
      <c r="AQ45" s="1002"/>
      <c r="AR45" s="987" t="s">
        <v>33</v>
      </c>
      <c r="AS45" s="1002"/>
      <c r="AT45" s="1046" t="s">
        <v>33</v>
      </c>
      <c r="AU45" s="1023"/>
      <c r="AV45" s="991" t="s">
        <v>33</v>
      </c>
      <c r="AW45" s="990"/>
    </row>
    <row r="46" spans="1:49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5"/>
      <c r="AL46" s="703">
        <v>462031</v>
      </c>
      <c r="AM46" s="788" t="s">
        <v>448</v>
      </c>
      <c r="AN46" s="703">
        <v>482575</v>
      </c>
      <c r="AO46" s="705"/>
      <c r="AP46" s="703">
        <v>468243</v>
      </c>
      <c r="AQ46" s="769"/>
      <c r="AR46" s="706">
        <v>535761</v>
      </c>
      <c r="AS46" s="769"/>
      <c r="AT46" s="625"/>
      <c r="AU46" s="626"/>
      <c r="AV46" s="706"/>
      <c r="AW46" s="704"/>
    </row>
    <row r="47" spans="1:49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89" t="s">
        <v>448</v>
      </c>
      <c r="AN47" s="234">
        <v>229908</v>
      </c>
      <c r="AO47" s="405"/>
      <c r="AP47" s="234">
        <v>243757</v>
      </c>
      <c r="AQ47" s="770"/>
      <c r="AR47" s="481">
        <v>249426</v>
      </c>
      <c r="AS47" s="770"/>
      <c r="AT47" s="627"/>
      <c r="AU47" s="628"/>
      <c r="AV47" s="86"/>
      <c r="AW47" s="87"/>
    </row>
    <row r="48" spans="1:49">
      <c r="A48" s="667"/>
      <c r="B48" s="9" t="s">
        <v>449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406"/>
      <c r="AP48" s="235">
        <v>113775</v>
      </c>
      <c r="AQ48" s="771"/>
      <c r="AR48" s="482">
        <v>137838</v>
      </c>
      <c r="AS48" s="771"/>
      <c r="AT48" s="629"/>
      <c r="AU48" s="630"/>
      <c r="AV48" s="89"/>
      <c r="AW48" s="90"/>
    </row>
    <row r="49" spans="1:49">
      <c r="A49" s="667"/>
      <c r="B49" s="9" t="s">
        <v>450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89" t="s">
        <v>448</v>
      </c>
      <c r="AN49" s="235">
        <v>138812</v>
      </c>
      <c r="AO49" s="406"/>
      <c r="AP49" s="235">
        <v>110709</v>
      </c>
      <c r="AQ49" s="771"/>
      <c r="AR49" s="482">
        <v>148497</v>
      </c>
      <c r="AS49" s="771"/>
      <c r="AT49" s="629"/>
      <c r="AU49" s="630"/>
      <c r="AV49" s="89"/>
      <c r="AW49" s="90"/>
    </row>
    <row r="50" spans="1:49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407"/>
      <c r="AP50" s="236">
        <v>111587</v>
      </c>
      <c r="AQ50" s="772"/>
      <c r="AR50" s="407">
        <v>132203</v>
      </c>
      <c r="AS50" s="772"/>
      <c r="AT50" s="631"/>
      <c r="AU50" s="632"/>
      <c r="AV50" s="139"/>
      <c r="AW50" s="140"/>
    </row>
    <row r="51" spans="1:49" s="32" customFormat="1">
      <c r="A51" s="662" t="s">
        <v>451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5"/>
      <c r="AL51" s="703">
        <v>167480</v>
      </c>
      <c r="AM51" s="788" t="s">
        <v>448</v>
      </c>
      <c r="AN51" s="703">
        <v>183470</v>
      </c>
      <c r="AO51" s="705"/>
      <c r="AP51" s="703">
        <v>181886</v>
      </c>
      <c r="AQ51" s="769"/>
      <c r="AR51" s="706">
        <v>208932</v>
      </c>
      <c r="AS51" s="769"/>
      <c r="AT51" s="625"/>
      <c r="AU51" s="626"/>
      <c r="AV51" s="706"/>
      <c r="AW51" s="704"/>
    </row>
    <row r="52" spans="1:49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405"/>
      <c r="AP52" s="237">
        <v>20987</v>
      </c>
      <c r="AQ52" s="770"/>
      <c r="AR52" s="483">
        <v>21916</v>
      </c>
      <c r="AS52" s="770"/>
      <c r="AT52" s="627"/>
      <c r="AU52" s="628"/>
      <c r="AV52" s="86"/>
      <c r="AW52" s="87"/>
    </row>
    <row r="53" spans="1:49">
      <c r="A53" s="672"/>
      <c r="B53" s="9" t="s">
        <v>452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406"/>
      <c r="AP53" s="238">
        <v>51000</v>
      </c>
      <c r="AQ53" s="771"/>
      <c r="AR53" s="413">
        <v>46000</v>
      </c>
      <c r="AS53" s="771"/>
      <c r="AT53" s="629"/>
      <c r="AU53" s="630"/>
      <c r="AV53" s="89"/>
      <c r="AW53" s="90"/>
    </row>
    <row r="54" spans="1:49">
      <c r="A54" s="672"/>
      <c r="B54" s="9" t="s">
        <v>453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406"/>
      <c r="AP54" s="238">
        <v>45084</v>
      </c>
      <c r="AQ54" s="771"/>
      <c r="AR54" s="413">
        <v>61353</v>
      </c>
      <c r="AS54" s="771"/>
      <c r="AT54" s="629"/>
      <c r="AU54" s="630"/>
      <c r="AV54" s="89"/>
      <c r="AW54" s="90"/>
    </row>
    <row r="55" spans="1:49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406"/>
      <c r="AP55" s="238">
        <v>10268</v>
      </c>
      <c r="AQ55" s="771"/>
      <c r="AR55" s="413">
        <v>8289</v>
      </c>
      <c r="AS55" s="771"/>
      <c r="AT55" s="629"/>
      <c r="AU55" s="630"/>
      <c r="AV55" s="89"/>
      <c r="AW55" s="90"/>
    </row>
    <row r="56" spans="1:49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89" t="s">
        <v>448</v>
      </c>
      <c r="AN56" s="236">
        <v>21870</v>
      </c>
      <c r="AO56" s="408"/>
      <c r="AP56" s="236">
        <v>14925</v>
      </c>
      <c r="AQ56" s="773"/>
      <c r="AR56" s="407">
        <v>31802</v>
      </c>
      <c r="AS56" s="773"/>
      <c r="AT56" s="633"/>
      <c r="AU56" s="634"/>
      <c r="AV56" s="92"/>
      <c r="AW56" s="93"/>
    </row>
    <row r="57" spans="1:49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1"/>
      <c r="AL57" s="709">
        <v>294550</v>
      </c>
      <c r="AM57" s="711"/>
      <c r="AN57" s="709">
        <v>299104</v>
      </c>
      <c r="AO57" s="711"/>
      <c r="AP57" s="709">
        <v>286356</v>
      </c>
      <c r="AQ57" s="774"/>
      <c r="AR57" s="712">
        <v>326829</v>
      </c>
      <c r="AS57" s="774"/>
      <c r="AT57" s="635"/>
      <c r="AU57" s="636"/>
      <c r="AV57" s="712"/>
      <c r="AW57" s="710"/>
    </row>
    <row r="58" spans="1:49" s="21" customFormat="1">
      <c r="A58" s="667"/>
      <c r="B58" s="7" t="s">
        <v>454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409"/>
      <c r="AP58" s="239">
        <v>22393</v>
      </c>
      <c r="AQ58" s="775"/>
      <c r="AR58" s="484">
        <v>22393</v>
      </c>
      <c r="AS58" s="775"/>
      <c r="AT58" s="637"/>
      <c r="AU58" s="638"/>
      <c r="AV58" s="95"/>
      <c r="AW58" s="96"/>
    </row>
    <row r="59" spans="1:49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406"/>
      <c r="AP59" s="238">
        <v>19587</v>
      </c>
      <c r="AQ59" s="771"/>
      <c r="AR59" s="413">
        <v>19595</v>
      </c>
      <c r="AS59" s="771"/>
      <c r="AT59" s="629"/>
      <c r="AU59" s="630"/>
      <c r="AV59" s="89"/>
      <c r="AW59" s="90"/>
    </row>
    <row r="60" spans="1:49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406"/>
      <c r="AP60" s="238">
        <v>204319</v>
      </c>
      <c r="AQ60" s="771"/>
      <c r="AR60" s="413">
        <v>238349</v>
      </c>
      <c r="AS60" s="771"/>
      <c r="AT60" s="629"/>
      <c r="AU60" s="630"/>
      <c r="AV60" s="89"/>
      <c r="AW60" s="90"/>
    </row>
    <row r="61" spans="1:49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410"/>
      <c r="AP61" s="240">
        <v>43252</v>
      </c>
      <c r="AQ61" s="776"/>
      <c r="AR61" s="485">
        <v>58630</v>
      </c>
      <c r="AS61" s="776"/>
      <c r="AT61" s="639"/>
      <c r="AU61" s="640"/>
      <c r="AV61" s="221"/>
      <c r="AW61" s="97"/>
    </row>
    <row r="62" spans="1:49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90" t="s">
        <v>446</v>
      </c>
      <c r="AN62" s="241">
        <v>3381.2</v>
      </c>
      <c r="AO62" s="790"/>
      <c r="AP62" s="241">
        <v>3298.18</v>
      </c>
      <c r="AQ62" s="777"/>
      <c r="AR62" s="486">
        <v>3914.63</v>
      </c>
      <c r="AS62" s="777"/>
      <c r="AT62" s="641"/>
      <c r="AU62" s="626"/>
      <c r="AV62" s="99"/>
      <c r="AW62" s="85"/>
    </row>
    <row r="63" spans="1:49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91" t="s">
        <v>387</v>
      </c>
      <c r="AN63" s="242">
        <v>0.61399999999999999</v>
      </c>
      <c r="AO63" s="412"/>
      <c r="AP63" s="242">
        <v>0.60499999999999998</v>
      </c>
      <c r="AQ63" s="778"/>
      <c r="AR63" s="487">
        <v>0.60399999999999998</v>
      </c>
      <c r="AS63" s="778"/>
      <c r="AT63" s="642"/>
      <c r="AU63" s="643"/>
      <c r="AV63" s="101"/>
      <c r="AW63" s="102"/>
    </row>
    <row r="64" spans="1:49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412"/>
      <c r="AP64" s="242">
        <v>4.1000000000000002E-2</v>
      </c>
      <c r="AQ64" s="778"/>
      <c r="AR64" s="487">
        <v>0.129</v>
      </c>
      <c r="AS64" s="778"/>
      <c r="AT64" s="642"/>
      <c r="AU64" s="626"/>
      <c r="AV64" s="101"/>
      <c r="AW64" s="85"/>
    </row>
    <row r="65" spans="1:49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412"/>
      <c r="AP65" s="242">
        <v>2.5000000000000001E-2</v>
      </c>
      <c r="AQ65" s="778"/>
      <c r="AR65" s="487">
        <v>7.8E-2</v>
      </c>
      <c r="AS65" s="778"/>
      <c r="AT65" s="642"/>
      <c r="AU65" s="626"/>
      <c r="AV65" s="101"/>
      <c r="AW65" s="85"/>
    </row>
    <row r="66" spans="1:49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5"/>
      <c r="AL66" s="703">
        <v>12747</v>
      </c>
      <c r="AM66" s="705"/>
      <c r="AN66" s="703">
        <v>12995</v>
      </c>
      <c r="AO66" s="705"/>
      <c r="AP66" s="703">
        <v>14252</v>
      </c>
      <c r="AQ66" s="769"/>
      <c r="AR66" s="706">
        <v>14860</v>
      </c>
      <c r="AS66" s="769"/>
      <c r="AT66" s="625"/>
      <c r="AU66" s="626"/>
      <c r="AV66" s="706"/>
      <c r="AW66" s="704"/>
    </row>
    <row r="67" spans="1:49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405"/>
      <c r="AP67" s="234">
        <v>8273</v>
      </c>
      <c r="AQ67" s="770"/>
      <c r="AR67" s="481">
        <v>8707</v>
      </c>
      <c r="AS67" s="770"/>
      <c r="AT67" s="627"/>
      <c r="AU67" s="628"/>
      <c r="AV67" s="86"/>
      <c r="AW67" s="87"/>
    </row>
    <row r="68" spans="1:49">
      <c r="A68" s="672"/>
      <c r="B68" s="9" t="s">
        <v>449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406"/>
      <c r="AP68" s="235">
        <v>5726</v>
      </c>
      <c r="AQ68" s="771"/>
      <c r="AR68" s="482">
        <v>5892</v>
      </c>
      <c r="AS68" s="771"/>
      <c r="AT68" s="629"/>
      <c r="AU68" s="630"/>
      <c r="AV68" s="89"/>
      <c r="AW68" s="90"/>
    </row>
    <row r="69" spans="1:49">
      <c r="A69" s="672"/>
      <c r="B69" s="10" t="s">
        <v>450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408"/>
      <c r="AP69" s="243">
        <v>252</v>
      </c>
      <c r="AQ69" s="773"/>
      <c r="AR69" s="488">
        <v>260</v>
      </c>
      <c r="AS69" s="773"/>
      <c r="AT69" s="633"/>
      <c r="AU69" s="634"/>
      <c r="AV69" s="92"/>
      <c r="AW69" s="93"/>
    </row>
    <row r="70" spans="1:49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5"/>
      <c r="AL70" s="703">
        <v>21582</v>
      </c>
      <c r="AM70" s="705"/>
      <c r="AN70" s="703">
        <v>18036</v>
      </c>
      <c r="AO70" s="705"/>
      <c r="AP70" s="703">
        <v>26387</v>
      </c>
      <c r="AQ70" s="769"/>
      <c r="AR70" s="706">
        <v>38817</v>
      </c>
      <c r="AS70" s="769"/>
      <c r="AT70" s="625"/>
      <c r="AU70" s="626"/>
      <c r="AV70" s="706"/>
      <c r="AW70" s="704"/>
    </row>
    <row r="71" spans="1:49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405"/>
      <c r="AP71" s="234">
        <v>20351</v>
      </c>
      <c r="AQ71" s="770"/>
      <c r="AR71" s="481">
        <v>12180</v>
      </c>
      <c r="AS71" s="770"/>
      <c r="AT71" s="627"/>
      <c r="AU71" s="628"/>
      <c r="AV71" s="86"/>
      <c r="AW71" s="87"/>
    </row>
    <row r="72" spans="1:49">
      <c r="A72" s="672"/>
      <c r="B72" s="9" t="s">
        <v>449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406"/>
      <c r="AP72" s="235">
        <v>5846</v>
      </c>
      <c r="AQ72" s="771"/>
      <c r="AR72" s="482">
        <v>26542</v>
      </c>
      <c r="AS72" s="771"/>
      <c r="AT72" s="629"/>
      <c r="AU72" s="630"/>
      <c r="AV72" s="89"/>
      <c r="AW72" s="90"/>
    </row>
    <row r="73" spans="1:49">
      <c r="A73" s="702"/>
      <c r="B73" s="13" t="s">
        <v>450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455</v>
      </c>
      <c r="AM73" s="410"/>
      <c r="AN73" s="339">
        <v>408</v>
      </c>
      <c r="AO73" s="410"/>
      <c r="AP73" s="339">
        <v>190</v>
      </c>
      <c r="AQ73" s="776"/>
      <c r="AR73" s="489">
        <v>95</v>
      </c>
      <c r="AS73" s="776"/>
      <c r="AT73" s="633"/>
      <c r="AU73" s="634"/>
      <c r="AV73" s="92"/>
      <c r="AW73" s="93"/>
    </row>
    <row r="74" spans="1:49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3" t="s">
        <v>389</v>
      </c>
      <c r="AM74" s="414"/>
      <c r="AN74" s="490"/>
      <c r="AO74" s="414"/>
      <c r="AP74" s="779"/>
      <c r="AQ74" s="780"/>
      <c r="AR74" s="779"/>
      <c r="AS74" s="780"/>
      <c r="AT74" s="490"/>
      <c r="AU74" s="414"/>
      <c r="AV74" s="104"/>
      <c r="AW74" s="105"/>
    </row>
    <row r="75" spans="1:49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987"/>
      <c r="AL75" s="984" t="s">
        <v>33</v>
      </c>
      <c r="AM75" s="987"/>
      <c r="AN75" s="984" t="s">
        <v>33</v>
      </c>
      <c r="AO75" s="987"/>
      <c r="AP75" s="984" t="s">
        <v>33</v>
      </c>
      <c r="AQ75" s="1002"/>
      <c r="AR75" s="987" t="s">
        <v>33</v>
      </c>
      <c r="AS75" s="1002"/>
      <c r="AT75" s="1046" t="s">
        <v>33</v>
      </c>
      <c r="AU75" s="1023"/>
      <c r="AV75" s="991" t="s">
        <v>33</v>
      </c>
      <c r="AW75" s="990"/>
    </row>
    <row r="76" spans="1:49" s="32" customFormat="1">
      <c r="A76" s="715" t="s">
        <v>456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5"/>
      <c r="AL76" s="703">
        <v>21481</v>
      </c>
      <c r="AM76" s="705"/>
      <c r="AN76" s="703">
        <v>23352</v>
      </c>
      <c r="AO76" s="705"/>
      <c r="AP76" s="703">
        <v>17624</v>
      </c>
      <c r="AQ76" s="707"/>
      <c r="AR76" s="706">
        <v>40176</v>
      </c>
      <c r="AS76" s="707"/>
      <c r="AT76" s="625"/>
      <c r="AU76" s="626"/>
      <c r="AV76" s="706"/>
      <c r="AW76" s="704"/>
    </row>
    <row r="77" spans="1:49" s="32" customFormat="1">
      <c r="A77" s="714" t="s">
        <v>457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5"/>
      <c r="AL77" s="703">
        <v>-22219</v>
      </c>
      <c r="AM77" s="705"/>
      <c r="AN77" s="703">
        <v>-31786</v>
      </c>
      <c r="AO77" s="705"/>
      <c r="AP77" s="703">
        <v>-18022</v>
      </c>
      <c r="AQ77" s="707"/>
      <c r="AR77" s="706">
        <v>-14002</v>
      </c>
      <c r="AS77" s="707"/>
      <c r="AT77" s="625"/>
      <c r="AU77" s="626"/>
      <c r="AV77" s="706"/>
      <c r="AW77" s="704"/>
    </row>
    <row r="78" spans="1:49">
      <c r="A78" s="667"/>
      <c r="B78" s="8" t="s">
        <v>458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405"/>
      <c r="AP78" s="237">
        <v>-23440</v>
      </c>
      <c r="AQ78" s="336"/>
      <c r="AR78" s="483">
        <v>-20027</v>
      </c>
      <c r="AS78" s="336"/>
      <c r="AT78" s="644"/>
      <c r="AU78" s="628"/>
      <c r="AV78" s="142"/>
      <c r="AW78" s="87"/>
    </row>
    <row r="79" spans="1:49">
      <c r="A79" s="667"/>
      <c r="B79" s="10" t="s">
        <v>459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408"/>
      <c r="AP79" s="236">
        <v>5160</v>
      </c>
      <c r="AQ79" s="338"/>
      <c r="AR79" s="407">
        <v>6091</v>
      </c>
      <c r="AS79" s="338"/>
      <c r="AT79" s="631"/>
      <c r="AU79" s="634"/>
      <c r="AV79" s="139"/>
      <c r="AW79" s="93"/>
    </row>
    <row r="80" spans="1:49" s="32" customFormat="1">
      <c r="A80" s="714" t="s">
        <v>460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5"/>
      <c r="AL80" s="703">
        <v>3419</v>
      </c>
      <c r="AM80" s="705"/>
      <c r="AN80" s="703">
        <v>12066</v>
      </c>
      <c r="AO80" s="705"/>
      <c r="AP80" s="703">
        <v>-2359</v>
      </c>
      <c r="AQ80" s="707"/>
      <c r="AR80" s="706">
        <v>-5270</v>
      </c>
      <c r="AS80" s="707"/>
      <c r="AT80" s="625"/>
      <c r="AU80" s="626"/>
      <c r="AV80" s="706"/>
      <c r="AW80" s="704"/>
    </row>
    <row r="81" spans="1:49">
      <c r="A81" s="667"/>
      <c r="B81" s="8" t="s">
        <v>461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405"/>
      <c r="AP81" s="237">
        <v>-5618</v>
      </c>
      <c r="AQ81" s="336"/>
      <c r="AR81" s="483">
        <v>16311</v>
      </c>
      <c r="AS81" s="336"/>
      <c r="AT81" s="645"/>
      <c r="AU81" s="628"/>
      <c r="AV81" s="106"/>
      <c r="AW81" s="87"/>
    </row>
    <row r="82" spans="1:49" s="136" customFormat="1">
      <c r="A82" s="701"/>
      <c r="B82" s="130" t="s">
        <v>462</v>
      </c>
      <c r="C82" s="131"/>
      <c r="D82" s="134" t="s">
        <v>455</v>
      </c>
      <c r="E82" s="133"/>
      <c r="F82" s="134" t="s">
        <v>455</v>
      </c>
      <c r="G82" s="133"/>
      <c r="H82" s="134">
        <v>-9905</v>
      </c>
      <c r="I82" s="133"/>
      <c r="J82" s="134" t="s">
        <v>455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455</v>
      </c>
      <c r="Y82" s="435"/>
      <c r="Z82" s="413">
        <v>5000</v>
      </c>
      <c r="AA82" s="435"/>
      <c r="AB82" s="413" t="s">
        <v>455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455</v>
      </c>
      <c r="AK82" s="413"/>
      <c r="AL82" s="238">
        <v>15899</v>
      </c>
      <c r="AM82" s="413"/>
      <c r="AN82" s="238">
        <v>-7000</v>
      </c>
      <c r="AO82" s="413"/>
      <c r="AP82" s="238">
        <v>14863</v>
      </c>
      <c r="AQ82" s="340"/>
      <c r="AR82" s="413">
        <v>-5000</v>
      </c>
      <c r="AS82" s="340"/>
      <c r="AT82" s="646"/>
      <c r="AU82" s="647"/>
      <c r="AV82" s="132"/>
      <c r="AW82" s="133"/>
    </row>
    <row r="83" spans="1:49">
      <c r="A83" s="667"/>
      <c r="B83" s="10" t="s">
        <v>463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408"/>
      <c r="AP83" s="245">
        <v>-5202</v>
      </c>
      <c r="AQ83" s="338"/>
      <c r="AR83" s="491">
        <v>-5128</v>
      </c>
      <c r="AS83" s="338"/>
      <c r="AT83" s="648"/>
      <c r="AU83" s="634"/>
      <c r="AV83" s="108"/>
      <c r="AW83" s="93"/>
    </row>
    <row r="84" spans="1:49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5"/>
      <c r="AL84" s="703">
        <v>39580</v>
      </c>
      <c r="AM84" s="705"/>
      <c r="AN84" s="703">
        <v>42972</v>
      </c>
      <c r="AO84" s="705"/>
      <c r="AP84" s="703">
        <v>40541</v>
      </c>
      <c r="AQ84" s="707"/>
      <c r="AR84" s="706">
        <v>61367</v>
      </c>
      <c r="AS84" s="707"/>
      <c r="AT84" s="625"/>
      <c r="AU84" s="626"/>
      <c r="AV84" s="706"/>
      <c r="AW84" s="704"/>
    </row>
    <row r="85" spans="1:49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81"/>
      <c r="AQ85" s="782"/>
      <c r="AR85" s="781"/>
      <c r="AS85" s="782"/>
      <c r="AT85" s="492"/>
      <c r="AU85" s="493"/>
      <c r="AV85" s="110"/>
      <c r="AW85" s="111"/>
    </row>
    <row r="86" spans="1:49" s="48" customFormat="1" ht="54.9" customHeight="1">
      <c r="A86" s="3" t="s">
        <v>464</v>
      </c>
      <c r="B86" s="2"/>
      <c r="C86" s="2"/>
      <c r="D86" s="992" t="s">
        <v>465</v>
      </c>
      <c r="E86" s="993"/>
      <c r="F86" s="992" t="s">
        <v>466</v>
      </c>
      <c r="G86" s="993"/>
      <c r="H86" s="992" t="s">
        <v>317</v>
      </c>
      <c r="I86" s="993"/>
      <c r="J86" s="992" t="s">
        <v>467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468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399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998"/>
      <c r="AL86" s="997" t="s">
        <v>364</v>
      </c>
      <c r="AM86" s="998"/>
      <c r="AN86" s="997" t="s">
        <v>390</v>
      </c>
      <c r="AO86" s="998"/>
      <c r="AP86" s="997" t="s">
        <v>400</v>
      </c>
      <c r="AQ86" s="1030"/>
      <c r="AR86" s="994" t="s">
        <v>405</v>
      </c>
      <c r="AS86" s="1030"/>
      <c r="AT86" s="649"/>
      <c r="AU86" s="650"/>
      <c r="AV86" s="539"/>
      <c r="AW86" s="537"/>
    </row>
    <row r="87" spans="1:49" s="32" customFormat="1" ht="54.9" customHeight="1">
      <c r="A87" s="3" t="s">
        <v>469</v>
      </c>
      <c r="B87" s="2"/>
      <c r="C87" s="2"/>
      <c r="D87" s="992" t="s">
        <v>470</v>
      </c>
      <c r="E87" s="993"/>
      <c r="F87" s="992" t="s">
        <v>471</v>
      </c>
      <c r="G87" s="993"/>
      <c r="H87" s="992" t="s">
        <v>472</v>
      </c>
      <c r="I87" s="993"/>
      <c r="J87" s="535"/>
      <c r="K87" s="540"/>
      <c r="L87" s="992" t="s">
        <v>473</v>
      </c>
      <c r="M87" s="993"/>
      <c r="N87" s="992" t="s">
        <v>474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475</v>
      </c>
      <c r="W87" s="994"/>
      <c r="X87" s="997"/>
      <c r="Y87" s="999"/>
      <c r="Z87" s="994"/>
      <c r="AA87" s="999"/>
      <c r="AB87" s="994" t="s">
        <v>476</v>
      </c>
      <c r="AC87" s="999"/>
      <c r="AD87" s="994" t="s">
        <v>401</v>
      </c>
      <c r="AE87" s="999"/>
      <c r="AF87" s="997" t="s">
        <v>329</v>
      </c>
      <c r="AG87" s="994"/>
      <c r="AH87" s="997"/>
      <c r="AI87" s="994"/>
      <c r="AJ87" s="997" t="s">
        <v>353</v>
      </c>
      <c r="AK87" s="994"/>
      <c r="AL87" s="997"/>
      <c r="AM87" s="994"/>
      <c r="AN87" s="997" t="s">
        <v>388</v>
      </c>
      <c r="AO87" s="994"/>
      <c r="AP87" s="997" t="s">
        <v>397</v>
      </c>
      <c r="AQ87" s="1007"/>
      <c r="AR87" s="994" t="s">
        <v>406</v>
      </c>
      <c r="AS87" s="1007"/>
      <c r="AT87" s="1047"/>
      <c r="AU87" s="1004"/>
      <c r="AV87" s="1009"/>
      <c r="AW87" s="993"/>
    </row>
    <row r="88" spans="1:49" s="32" customFormat="1">
      <c r="A88" s="3" t="s">
        <v>477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414"/>
      <c r="AP88" s="246">
        <v>971</v>
      </c>
      <c r="AQ88" s="342"/>
      <c r="AR88" s="494">
        <v>1012</v>
      </c>
      <c r="AS88" s="342"/>
      <c r="AT88" s="651"/>
      <c r="AU88" s="652"/>
      <c r="AV88" s="112"/>
      <c r="AW88" s="50"/>
    </row>
    <row r="89" spans="1:49">
      <c r="A89" s="717" t="s">
        <v>478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4"/>
      <c r="AL89" s="722">
        <v>1017</v>
      </c>
      <c r="AM89" s="724"/>
      <c r="AN89" s="722">
        <v>1067</v>
      </c>
      <c r="AO89" s="724"/>
      <c r="AP89" s="722">
        <v>1103</v>
      </c>
      <c r="AQ89" s="726"/>
      <c r="AR89" s="725">
        <v>1171</v>
      </c>
      <c r="AS89" s="726"/>
      <c r="AT89" s="653"/>
      <c r="AU89" s="654"/>
      <c r="AV89" s="725"/>
      <c r="AW89" s="723"/>
    </row>
    <row r="90" spans="1:49" s="32" customFormat="1">
      <c r="A90" s="670"/>
      <c r="B90" s="2" t="s">
        <v>479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414"/>
      <c r="AP90" s="247">
        <v>843</v>
      </c>
      <c r="AQ90" s="342"/>
      <c r="AR90" s="495">
        <v>887</v>
      </c>
      <c r="AS90" s="342"/>
      <c r="AT90" s="655"/>
      <c r="AU90" s="652"/>
      <c r="AV90" s="114"/>
      <c r="AW90" s="50"/>
    </row>
    <row r="91" spans="1:49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0"/>
      <c r="AL91" s="728">
        <v>4463</v>
      </c>
      <c r="AM91" s="730"/>
      <c r="AN91" s="728">
        <v>4466</v>
      </c>
      <c r="AO91" s="730"/>
      <c r="AP91" s="728">
        <v>4625</v>
      </c>
      <c r="AQ91" s="783"/>
      <c r="AR91" s="730">
        <v>4598</v>
      </c>
      <c r="AS91" s="783"/>
      <c r="AT91" s="656"/>
      <c r="AU91" s="657"/>
      <c r="AV91" s="730"/>
      <c r="AW91" s="729"/>
    </row>
    <row r="92" spans="1:49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415"/>
      <c r="AP92" s="248">
        <v>4255</v>
      </c>
      <c r="AQ92" s="784"/>
      <c r="AR92" s="415">
        <v>4229</v>
      </c>
      <c r="AS92" s="784"/>
      <c r="AT92" s="658"/>
      <c r="AU92" s="659"/>
      <c r="AV92" s="117"/>
      <c r="AW92" s="118"/>
    </row>
    <row r="93" spans="1:49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415"/>
      <c r="AP93" s="248">
        <v>297</v>
      </c>
      <c r="AQ93" s="784"/>
      <c r="AR93" s="415">
        <v>288</v>
      </c>
      <c r="AS93" s="784"/>
      <c r="AT93" s="658"/>
      <c r="AU93" s="659"/>
      <c r="AV93" s="117"/>
      <c r="AW93" s="118"/>
    </row>
    <row r="94" spans="1:49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415"/>
      <c r="AP94" s="248">
        <v>73</v>
      </c>
      <c r="AQ94" s="784"/>
      <c r="AR94" s="415">
        <v>81</v>
      </c>
      <c r="AS94" s="784"/>
      <c r="AT94" s="658"/>
      <c r="AU94" s="659"/>
      <c r="AV94" s="117"/>
      <c r="AW94" s="118"/>
    </row>
  </sheetData>
  <mergeCells count="207">
    <mergeCell ref="AT87:AU87"/>
    <mergeCell ref="AV87:AW87"/>
    <mergeCell ref="AH87:AI87"/>
    <mergeCell ref="AJ87:AK87"/>
    <mergeCell ref="AL87:AM87"/>
    <mergeCell ref="AN87:AO87"/>
    <mergeCell ref="AP87:AQ87"/>
    <mergeCell ref="AR87:AS87"/>
    <mergeCell ref="V87:W87"/>
    <mergeCell ref="X87:Y87"/>
    <mergeCell ref="Z87:AA87"/>
    <mergeCell ref="AB87:AC87"/>
    <mergeCell ref="AD87:AE87"/>
    <mergeCell ref="AF87:AG87"/>
    <mergeCell ref="D87:E87"/>
    <mergeCell ref="F87:G87"/>
    <mergeCell ref="H87:I87"/>
    <mergeCell ref="L87:M87"/>
    <mergeCell ref="N87:O87"/>
    <mergeCell ref="P87:Q87"/>
    <mergeCell ref="R87:S87"/>
    <mergeCell ref="T87:U87"/>
    <mergeCell ref="AD86:AE86"/>
    <mergeCell ref="R86:S86"/>
    <mergeCell ref="T86:U86"/>
    <mergeCell ref="V86:W86"/>
    <mergeCell ref="X86:Y86"/>
    <mergeCell ref="Z86:AA86"/>
    <mergeCell ref="AB86:AC86"/>
    <mergeCell ref="D86:E86"/>
    <mergeCell ref="F86:G86"/>
    <mergeCell ref="H86:I86"/>
    <mergeCell ref="J86:K86"/>
    <mergeCell ref="N86:O86"/>
    <mergeCell ref="P86:Q86"/>
    <mergeCell ref="AL75:AM75"/>
    <mergeCell ref="AN75:AO75"/>
    <mergeCell ref="AP75:AQ75"/>
    <mergeCell ref="AR75:AS75"/>
    <mergeCell ref="AT75:AU75"/>
    <mergeCell ref="AP86:AQ86"/>
    <mergeCell ref="AR86:AS86"/>
    <mergeCell ref="AF86:AG86"/>
    <mergeCell ref="AH86:AI86"/>
    <mergeCell ref="AJ86:AK86"/>
    <mergeCell ref="AL86:AM86"/>
    <mergeCell ref="AN86:AO86"/>
    <mergeCell ref="Z75:AA75"/>
    <mergeCell ref="AB75:AC75"/>
    <mergeCell ref="AD75:AE75"/>
    <mergeCell ref="AF75:AG75"/>
    <mergeCell ref="AH75:AI75"/>
    <mergeCell ref="AJ75:AK75"/>
    <mergeCell ref="N75:O75"/>
    <mergeCell ref="P75:Q75"/>
    <mergeCell ref="R75:S75"/>
    <mergeCell ref="T75:U75"/>
    <mergeCell ref="V75:W75"/>
    <mergeCell ref="X75:Y75"/>
    <mergeCell ref="AP45:AQ45"/>
    <mergeCell ref="AR45:AS45"/>
    <mergeCell ref="AT45:AU45"/>
    <mergeCell ref="AV45:AW45"/>
    <mergeCell ref="D75:E75"/>
    <mergeCell ref="F75:G75"/>
    <mergeCell ref="H75:I75"/>
    <mergeCell ref="J75:K75"/>
    <mergeCell ref="L75:M75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D45:E45"/>
    <mergeCell ref="F45:G45"/>
    <mergeCell ref="AV75:AW75"/>
    <mergeCell ref="AP8:AQ8"/>
    <mergeCell ref="AR8:AS8"/>
    <mergeCell ref="AT8:AU8"/>
    <mergeCell ref="AV8:AW8"/>
    <mergeCell ref="AV7:AW7"/>
    <mergeCell ref="AL7:AM7"/>
    <mergeCell ref="AN7:AO7"/>
    <mergeCell ref="AP42:AQ42"/>
    <mergeCell ref="AR42:AS42"/>
    <mergeCell ref="AL8:AM8"/>
    <mergeCell ref="H45:I45"/>
    <mergeCell ref="J45:K45"/>
    <mergeCell ref="L45:M45"/>
    <mergeCell ref="N45:O45"/>
    <mergeCell ref="AN8:AO8"/>
    <mergeCell ref="P8:Q8"/>
    <mergeCell ref="R8:S8"/>
    <mergeCell ref="T8:U8"/>
    <mergeCell ref="V8:W8"/>
    <mergeCell ref="X8:Y8"/>
    <mergeCell ref="AN45:AO45"/>
    <mergeCell ref="AL42:AM42"/>
    <mergeCell ref="AN42:AO42"/>
    <mergeCell ref="AB8:AC8"/>
    <mergeCell ref="AD8:AE8"/>
    <mergeCell ref="AF8:AG8"/>
    <mergeCell ref="AH8:AI8"/>
    <mergeCell ref="AJ8:AK8"/>
    <mergeCell ref="Z8:AA8"/>
    <mergeCell ref="D8:E8"/>
    <mergeCell ref="F8:G8"/>
    <mergeCell ref="H8:I8"/>
    <mergeCell ref="J8:K8"/>
    <mergeCell ref="L8:M8"/>
    <mergeCell ref="N8:O8"/>
    <mergeCell ref="R6:S6"/>
    <mergeCell ref="T6:U6"/>
    <mergeCell ref="V6:W6"/>
    <mergeCell ref="N7:O7"/>
    <mergeCell ref="P7:Q7"/>
    <mergeCell ref="R7:S7"/>
    <mergeCell ref="T7:U7"/>
    <mergeCell ref="V7:W7"/>
    <mergeCell ref="X7:Y7"/>
    <mergeCell ref="Z7:AA7"/>
    <mergeCell ref="AR7:AS7"/>
    <mergeCell ref="AT7:AU7"/>
    <mergeCell ref="AL6:AM6"/>
    <mergeCell ref="P6:Q6"/>
    <mergeCell ref="H6:I6"/>
    <mergeCell ref="J6:K6"/>
    <mergeCell ref="L6:M6"/>
    <mergeCell ref="N6:O6"/>
    <mergeCell ref="AJ7:AK7"/>
    <mergeCell ref="AB7:AC7"/>
    <mergeCell ref="AD7:AE7"/>
    <mergeCell ref="AF7:AG7"/>
    <mergeCell ref="AH7:AI7"/>
    <mergeCell ref="AN4:AO4"/>
    <mergeCell ref="AP4:AQ4"/>
    <mergeCell ref="AR4:AS4"/>
    <mergeCell ref="AT4:AU4"/>
    <mergeCell ref="AV6:AW6"/>
    <mergeCell ref="D7:E7"/>
    <mergeCell ref="F7:G7"/>
    <mergeCell ref="H7:I7"/>
    <mergeCell ref="J7:K7"/>
    <mergeCell ref="L7:M7"/>
    <mergeCell ref="AB6:AC6"/>
    <mergeCell ref="AD6:AE6"/>
    <mergeCell ref="AF6:AG6"/>
    <mergeCell ref="AH6:AI6"/>
    <mergeCell ref="AJ6:AK6"/>
    <mergeCell ref="AN6:AO6"/>
    <mergeCell ref="AP6:AQ6"/>
    <mergeCell ref="AR6:AS6"/>
    <mergeCell ref="AT6:AU6"/>
    <mergeCell ref="X6:Y6"/>
    <mergeCell ref="Z6:AA6"/>
    <mergeCell ref="D6:E6"/>
    <mergeCell ref="F6:G6"/>
    <mergeCell ref="AP7:AQ7"/>
    <mergeCell ref="AV5:AW5"/>
    <mergeCell ref="Z5:AA5"/>
    <mergeCell ref="AB5:AC5"/>
    <mergeCell ref="AD5:AE5"/>
    <mergeCell ref="AF5:AG5"/>
    <mergeCell ref="AH5:AI5"/>
    <mergeCell ref="AJ5:AK5"/>
    <mergeCell ref="N5:O5"/>
    <mergeCell ref="P5:Q5"/>
    <mergeCell ref="R5:S5"/>
    <mergeCell ref="T5:U5"/>
    <mergeCell ref="V5:W5"/>
    <mergeCell ref="X5:Y5"/>
    <mergeCell ref="AL5:AM5"/>
    <mergeCell ref="AN5:AO5"/>
    <mergeCell ref="AP5:AQ5"/>
    <mergeCell ref="AR5:AS5"/>
    <mergeCell ref="AT5:AU5"/>
    <mergeCell ref="AV4:AW4"/>
    <mergeCell ref="AJ4:AK4"/>
    <mergeCell ref="AL4:AM4"/>
    <mergeCell ref="D5:E5"/>
    <mergeCell ref="F5:G5"/>
    <mergeCell ref="H5:I5"/>
    <mergeCell ref="J5:K5"/>
    <mergeCell ref="L5:M5"/>
    <mergeCell ref="AB4:AC4"/>
    <mergeCell ref="AD4:AE4"/>
    <mergeCell ref="AF4:AG4"/>
    <mergeCell ref="AH4:AI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94"/>
  <sheetViews>
    <sheetView view="pageBreakPreview" zoomScale="80" zoomScaleNormal="75" zoomScaleSheetLayoutView="80" workbookViewId="0">
      <pane xSplit="5" ySplit="10" topLeftCell="AK11" activePane="bottomRight" state="frozen"/>
      <selection pane="topRight" activeCell="F1" sqref="F1"/>
      <selection pane="bottomLeft" activeCell="A11" sqref="A11"/>
      <selection pane="bottomRight" activeCell="AV4" sqref="AV4:AW4"/>
    </sheetView>
  </sheetViews>
  <sheetFormatPr defaultColWidth="8.8984375" defaultRowHeight="13.8"/>
  <cols>
    <col min="1" max="1" width="2.19921875" style="18" customWidth="1"/>
    <col min="2" max="2" width="2.796875" style="18" customWidth="1"/>
    <col min="3" max="3" width="24.796875" style="18" customWidth="1"/>
    <col min="4" max="4" width="12.796875" style="53" hidden="1" customWidth="1"/>
    <col min="5" max="5" width="8.59765625" style="53" hidden="1" customWidth="1"/>
    <col min="6" max="6" width="12.796875" style="53" hidden="1" customWidth="1"/>
    <col min="7" max="7" width="8.59765625" style="53" hidden="1" customWidth="1"/>
    <col min="8" max="8" width="12.796875" style="53" hidden="1" customWidth="1"/>
    <col min="9" max="9" width="8.59765625" style="53" hidden="1" customWidth="1"/>
    <col min="10" max="10" width="12.796875" style="53" hidden="1" customWidth="1"/>
    <col min="11" max="11" width="8.59765625" style="53" hidden="1" customWidth="1"/>
    <col min="12" max="12" width="12.796875" style="53" hidden="1" customWidth="1"/>
    <col min="13" max="13" width="8.3984375" style="53" hidden="1" customWidth="1"/>
    <col min="14" max="14" width="12.796875" style="53" hidden="1" customWidth="1"/>
    <col min="15" max="15" width="8.3984375" style="53" hidden="1" customWidth="1"/>
    <col min="16" max="16" width="12.796875" style="53" hidden="1" customWidth="1"/>
    <col min="17" max="17" width="8.3984375" style="53" hidden="1" customWidth="1"/>
    <col min="18" max="18" width="12.796875" style="53" hidden="1" customWidth="1"/>
    <col min="19" max="19" width="8.3984375" style="53" hidden="1" customWidth="1"/>
    <col min="20" max="20" width="12.796875" style="53" hidden="1" customWidth="1"/>
    <col min="21" max="21" width="8.3984375" style="53" hidden="1" customWidth="1"/>
    <col min="22" max="22" width="12.796875" style="53" hidden="1" customWidth="1"/>
    <col min="23" max="23" width="8.3984375" style="53" hidden="1" customWidth="1"/>
    <col min="24" max="24" width="12.69921875" hidden="1" customWidth="1"/>
    <col min="25" max="25" width="8.3984375" hidden="1" customWidth="1"/>
    <col min="26" max="26" width="12.69921875" customWidth="1"/>
    <col min="27" max="27" width="8.3984375" customWidth="1"/>
    <col min="28" max="28" width="12.69921875" customWidth="1"/>
    <col min="29" max="29" width="8.3984375" customWidth="1"/>
    <col min="30" max="30" width="12.69921875" customWidth="1"/>
    <col min="31" max="31" width="8.3984375" customWidth="1"/>
    <col min="32" max="32" width="12.69921875" customWidth="1"/>
    <col min="33" max="33" width="8.3984375" customWidth="1"/>
    <col min="34" max="34" width="12.69921875" customWidth="1"/>
    <col min="35" max="35" width="8.3984375" customWidth="1"/>
    <col min="36" max="36" width="12.69921875" customWidth="1"/>
    <col min="37" max="37" width="8.3984375" customWidth="1"/>
    <col min="38" max="38" width="12.69921875" customWidth="1"/>
    <col min="39" max="39" width="8.3984375" customWidth="1"/>
    <col min="40" max="40" width="12.69921875" customWidth="1"/>
    <col min="41" max="41" width="8.3984375" customWidth="1"/>
    <col min="42" max="42" width="12.69921875" style="785" customWidth="1"/>
    <col min="43" max="43" width="8.3984375" style="785" customWidth="1"/>
    <col min="44" max="44" width="12.69921875" style="785" customWidth="1"/>
    <col min="45" max="45" width="8.3984375" style="785" customWidth="1"/>
    <col min="46" max="46" width="12.796875" style="786" customWidth="1"/>
    <col min="47" max="47" width="8.3984375" style="53" bestFit="1" customWidth="1"/>
    <col min="48" max="48" width="12.796875" style="53" customWidth="1"/>
    <col min="49" max="49" width="8.3984375" style="53" bestFit="1" customWidth="1"/>
    <col min="50" max="16384" width="8.8984375" style="18"/>
  </cols>
  <sheetData>
    <row r="1" spans="1:49" s="19" customFormat="1" ht="19.8">
      <c r="A1" s="1" t="s">
        <v>398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62"/>
      <c r="AQ1" s="762"/>
      <c r="AR1" s="762"/>
      <c r="AS1" s="762"/>
      <c r="AT1" s="786"/>
      <c r="AU1" s="53"/>
      <c r="AV1" s="53"/>
      <c r="AW1" s="53"/>
    </row>
    <row r="2" spans="1:49" s="19" customFormat="1" ht="19.8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62"/>
      <c r="AQ2" s="762"/>
      <c r="AR2" s="762"/>
      <c r="AS2" s="762"/>
      <c r="AT2" s="786"/>
      <c r="AU2" s="53"/>
      <c r="AV2" s="53"/>
      <c r="AW2" s="53"/>
    </row>
    <row r="3" spans="1:49" s="19" customFormat="1" ht="9.9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62"/>
      <c r="AQ3" s="762"/>
      <c r="AR3" s="762"/>
      <c r="AS3" s="762"/>
      <c r="AT3" s="786"/>
      <c r="AU3" s="53"/>
      <c r="AV3" s="53"/>
      <c r="AW3" s="53"/>
    </row>
    <row r="4" spans="1:49">
      <c r="A4" s="20"/>
      <c r="B4" s="21"/>
      <c r="C4" s="126"/>
      <c r="D4" s="950" t="s">
        <v>123</v>
      </c>
      <c r="E4" s="951"/>
      <c r="F4" s="950" t="s">
        <v>43</v>
      </c>
      <c r="G4" s="951"/>
      <c r="H4" s="950" t="s">
        <v>44</v>
      </c>
      <c r="I4" s="951"/>
      <c r="J4" s="950" t="s">
        <v>45</v>
      </c>
      <c r="K4" s="951"/>
      <c r="L4" s="950" t="s">
        <v>46</v>
      </c>
      <c r="M4" s="952"/>
      <c r="N4" s="950" t="s">
        <v>47</v>
      </c>
      <c r="O4" s="952"/>
      <c r="P4" s="950" t="s">
        <v>48</v>
      </c>
      <c r="Q4" s="952"/>
      <c r="R4" s="950" t="s">
        <v>49</v>
      </c>
      <c r="S4" s="952"/>
      <c r="T4" s="955" t="s">
        <v>50</v>
      </c>
      <c r="U4" s="956"/>
      <c r="V4" s="953" t="s">
        <v>368</v>
      </c>
      <c r="W4" s="954"/>
      <c r="X4" s="953" t="s">
        <v>369</v>
      </c>
      <c r="Y4" s="954"/>
      <c r="Z4" s="953" t="s">
        <v>370</v>
      </c>
      <c r="AA4" s="954"/>
      <c r="AB4" s="953" t="s">
        <v>371</v>
      </c>
      <c r="AC4" s="954"/>
      <c r="AD4" s="953" t="s">
        <v>372</v>
      </c>
      <c r="AE4" s="954"/>
      <c r="AF4" s="953" t="s">
        <v>373</v>
      </c>
      <c r="AG4" s="954"/>
      <c r="AH4" s="953" t="s">
        <v>374</v>
      </c>
      <c r="AI4" s="954"/>
      <c r="AJ4" s="953" t="s">
        <v>375</v>
      </c>
      <c r="AK4" s="954"/>
      <c r="AL4" s="953" t="s">
        <v>378</v>
      </c>
      <c r="AM4" s="954"/>
      <c r="AN4" s="953" t="s">
        <v>379</v>
      </c>
      <c r="AO4" s="954"/>
      <c r="AP4" s="953" t="s">
        <v>394</v>
      </c>
      <c r="AQ4" s="969"/>
      <c r="AR4" s="953" t="s">
        <v>403</v>
      </c>
      <c r="AS4" s="969"/>
      <c r="AT4" s="1037" t="s">
        <v>404</v>
      </c>
      <c r="AU4" s="1013"/>
      <c r="AV4" s="1038" t="s">
        <v>377</v>
      </c>
      <c r="AW4" s="951"/>
    </row>
    <row r="5" spans="1:49" ht="14.25" customHeight="1">
      <c r="A5" s="22"/>
      <c r="C5" s="49"/>
      <c r="D5" s="966" t="s">
        <v>124</v>
      </c>
      <c r="E5" s="967"/>
      <c r="F5" s="966" t="s">
        <v>53</v>
      </c>
      <c r="G5" s="967"/>
      <c r="H5" s="966" t="s">
        <v>54</v>
      </c>
      <c r="I5" s="967"/>
      <c r="J5" s="966" t="s">
        <v>55</v>
      </c>
      <c r="K5" s="967"/>
      <c r="L5" s="966" t="s">
        <v>56</v>
      </c>
      <c r="M5" s="968"/>
      <c r="N5" s="966" t="s">
        <v>57</v>
      </c>
      <c r="O5" s="968"/>
      <c r="P5" s="966" t="s">
        <v>58</v>
      </c>
      <c r="Q5" s="968"/>
      <c r="R5" s="966" t="s">
        <v>59</v>
      </c>
      <c r="S5" s="968"/>
      <c r="T5" s="957" t="s">
        <v>125</v>
      </c>
      <c r="U5" s="958"/>
      <c r="V5" s="957" t="s">
        <v>126</v>
      </c>
      <c r="W5" s="958"/>
      <c r="X5" s="957" t="s">
        <v>192</v>
      </c>
      <c r="Y5" s="959"/>
      <c r="Z5" s="958" t="s">
        <v>197</v>
      </c>
      <c r="AA5" s="959"/>
      <c r="AB5" s="958" t="s">
        <v>121</v>
      </c>
      <c r="AC5" s="959"/>
      <c r="AD5" s="958" t="s">
        <v>266</v>
      </c>
      <c r="AE5" s="959"/>
      <c r="AF5" s="957" t="s">
        <v>307</v>
      </c>
      <c r="AG5" s="958"/>
      <c r="AH5" s="957" t="s">
        <v>268</v>
      </c>
      <c r="AI5" s="958"/>
      <c r="AJ5" s="957" t="s">
        <v>335</v>
      </c>
      <c r="AK5" s="958"/>
      <c r="AL5" s="957" t="s">
        <v>347</v>
      </c>
      <c r="AM5" s="958"/>
      <c r="AN5" s="957" t="s">
        <v>336</v>
      </c>
      <c r="AO5" s="958"/>
      <c r="AP5" s="957" t="s">
        <v>367</v>
      </c>
      <c r="AQ5" s="1010"/>
      <c r="AR5" s="957" t="s">
        <v>393</v>
      </c>
      <c r="AS5" s="1010"/>
      <c r="AT5" s="1014" t="s">
        <v>380</v>
      </c>
      <c r="AU5" s="1015"/>
      <c r="AV5" s="1041" t="s">
        <v>380</v>
      </c>
      <c r="AW5" s="968"/>
    </row>
    <row r="6" spans="1:49">
      <c r="A6" s="23"/>
      <c r="B6" s="24"/>
      <c r="C6" s="226"/>
      <c r="D6" s="960" t="s">
        <v>61</v>
      </c>
      <c r="E6" s="961"/>
      <c r="F6" s="960" t="s">
        <v>61</v>
      </c>
      <c r="G6" s="961"/>
      <c r="H6" s="960" t="s">
        <v>61</v>
      </c>
      <c r="I6" s="961"/>
      <c r="J6" s="960" t="s">
        <v>61</v>
      </c>
      <c r="K6" s="961"/>
      <c r="L6" s="960" t="s">
        <v>61</v>
      </c>
      <c r="M6" s="961"/>
      <c r="N6" s="960" t="s">
        <v>62</v>
      </c>
      <c r="O6" s="961"/>
      <c r="P6" s="960" t="s">
        <v>62</v>
      </c>
      <c r="Q6" s="961"/>
      <c r="R6" s="960" t="s">
        <v>62</v>
      </c>
      <c r="S6" s="961"/>
      <c r="T6" s="960" t="s">
        <v>62</v>
      </c>
      <c r="U6" s="961"/>
      <c r="V6" s="962" t="s">
        <v>117</v>
      </c>
      <c r="W6" s="963"/>
      <c r="X6" s="962" t="s">
        <v>117</v>
      </c>
      <c r="Y6" s="965"/>
      <c r="Z6" s="963" t="s">
        <v>117</v>
      </c>
      <c r="AA6" s="965"/>
      <c r="AB6" s="963" t="s">
        <v>117</v>
      </c>
      <c r="AC6" s="965"/>
      <c r="AD6" s="963" t="s">
        <v>117</v>
      </c>
      <c r="AE6" s="965"/>
      <c r="AF6" s="962" t="s">
        <v>117</v>
      </c>
      <c r="AG6" s="963"/>
      <c r="AH6" s="962" t="s">
        <v>117</v>
      </c>
      <c r="AI6" s="963"/>
      <c r="AJ6" s="962" t="s">
        <v>117</v>
      </c>
      <c r="AK6" s="963"/>
      <c r="AL6" s="962" t="s">
        <v>117</v>
      </c>
      <c r="AM6" s="963"/>
      <c r="AN6" s="962" t="s">
        <v>117</v>
      </c>
      <c r="AO6" s="963"/>
      <c r="AP6" s="962" t="s">
        <v>117</v>
      </c>
      <c r="AQ6" s="1011"/>
      <c r="AR6" s="962" t="s">
        <v>117</v>
      </c>
      <c r="AS6" s="1011"/>
      <c r="AT6" s="1016" t="s">
        <v>119</v>
      </c>
      <c r="AU6" s="1017"/>
      <c r="AV6" s="1034" t="s">
        <v>206</v>
      </c>
      <c r="AW6" s="1035"/>
    </row>
    <row r="7" spans="1:49" s="27" customFormat="1">
      <c r="A7" s="25" t="s">
        <v>38</v>
      </c>
      <c r="B7" s="26"/>
      <c r="C7" s="26"/>
      <c r="D7" s="970" t="s">
        <v>63</v>
      </c>
      <c r="E7" s="951"/>
      <c r="F7" s="970" t="s">
        <v>63</v>
      </c>
      <c r="G7" s="951"/>
      <c r="H7" s="970" t="s">
        <v>63</v>
      </c>
      <c r="I7" s="951"/>
      <c r="J7" s="970" t="s">
        <v>63</v>
      </c>
      <c r="K7" s="951"/>
      <c r="L7" s="970" t="s">
        <v>64</v>
      </c>
      <c r="M7" s="951"/>
      <c r="N7" s="970" t="s">
        <v>64</v>
      </c>
      <c r="O7" s="951"/>
      <c r="P7" s="970" t="s">
        <v>65</v>
      </c>
      <c r="Q7" s="951"/>
      <c r="R7" s="970" t="s">
        <v>65</v>
      </c>
      <c r="S7" s="951"/>
      <c r="T7" s="953" t="s">
        <v>66</v>
      </c>
      <c r="U7" s="954"/>
      <c r="V7" s="953" t="s">
        <v>67</v>
      </c>
      <c r="W7" s="954"/>
      <c r="X7" s="953" t="s">
        <v>193</v>
      </c>
      <c r="Y7" s="964"/>
      <c r="Z7" s="954" t="s">
        <v>218</v>
      </c>
      <c r="AA7" s="964"/>
      <c r="AB7" s="954" t="s">
        <v>265</v>
      </c>
      <c r="AC7" s="964"/>
      <c r="AD7" s="954" t="s">
        <v>308</v>
      </c>
      <c r="AE7" s="964"/>
      <c r="AF7" s="953" t="s">
        <v>308</v>
      </c>
      <c r="AG7" s="954"/>
      <c r="AH7" s="953" t="s">
        <v>333</v>
      </c>
      <c r="AI7" s="954"/>
      <c r="AJ7" s="953" t="s">
        <v>333</v>
      </c>
      <c r="AK7" s="954"/>
      <c r="AL7" s="953" t="s">
        <v>265</v>
      </c>
      <c r="AM7" s="954"/>
      <c r="AN7" s="953" t="s">
        <v>265</v>
      </c>
      <c r="AO7" s="954"/>
      <c r="AP7" s="953" t="s">
        <v>265</v>
      </c>
      <c r="AQ7" s="969"/>
      <c r="AR7" s="953" t="s">
        <v>308</v>
      </c>
      <c r="AS7" s="969"/>
      <c r="AT7" s="1012"/>
      <c r="AU7" s="1013"/>
      <c r="AV7" s="1038"/>
      <c r="AW7" s="951"/>
    </row>
    <row r="8" spans="1:49" s="30" customFormat="1">
      <c r="A8" s="28" t="s">
        <v>39</v>
      </c>
      <c r="B8" s="29"/>
      <c r="C8" s="29"/>
      <c r="D8" s="971" t="s">
        <v>68</v>
      </c>
      <c r="E8" s="972"/>
      <c r="F8" s="971" t="s">
        <v>68</v>
      </c>
      <c r="G8" s="972"/>
      <c r="H8" s="971" t="s">
        <v>68</v>
      </c>
      <c r="I8" s="972"/>
      <c r="J8" s="971" t="s">
        <v>68</v>
      </c>
      <c r="K8" s="972"/>
      <c r="L8" s="971" t="s">
        <v>69</v>
      </c>
      <c r="M8" s="972"/>
      <c r="N8" s="971" t="s">
        <v>69</v>
      </c>
      <c r="O8" s="972"/>
      <c r="P8" s="971" t="s">
        <v>70</v>
      </c>
      <c r="Q8" s="972"/>
      <c r="R8" s="971" t="s">
        <v>70</v>
      </c>
      <c r="S8" s="972"/>
      <c r="T8" s="973" t="s">
        <v>127</v>
      </c>
      <c r="U8" s="974"/>
      <c r="V8" s="973" t="s">
        <v>71</v>
      </c>
      <c r="W8" s="974"/>
      <c r="X8" s="973" t="s">
        <v>71</v>
      </c>
      <c r="Y8" s="975"/>
      <c r="Z8" s="974" t="s">
        <v>219</v>
      </c>
      <c r="AA8" s="975"/>
      <c r="AB8" s="974" t="s">
        <v>219</v>
      </c>
      <c r="AC8" s="975"/>
      <c r="AD8" s="974" t="s">
        <v>219</v>
      </c>
      <c r="AE8" s="975"/>
      <c r="AF8" s="973" t="s">
        <v>219</v>
      </c>
      <c r="AG8" s="974"/>
      <c r="AH8" s="973" t="s">
        <v>219</v>
      </c>
      <c r="AI8" s="974"/>
      <c r="AJ8" s="973" t="s">
        <v>219</v>
      </c>
      <c r="AK8" s="974"/>
      <c r="AL8" s="973" t="s">
        <v>219</v>
      </c>
      <c r="AM8" s="974"/>
      <c r="AN8" s="973" t="s">
        <v>219</v>
      </c>
      <c r="AO8" s="974"/>
      <c r="AP8" s="973" t="s">
        <v>219</v>
      </c>
      <c r="AQ8" s="976"/>
      <c r="AR8" s="973" t="s">
        <v>219</v>
      </c>
      <c r="AS8" s="976"/>
      <c r="AT8" s="1018"/>
      <c r="AU8" s="1019"/>
      <c r="AV8" s="1032"/>
      <c r="AW8" s="972"/>
    </row>
    <row r="9" spans="1:49" ht="9.9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63"/>
      <c r="AU9" s="469"/>
      <c r="AV9" s="65"/>
      <c r="AW9" s="66"/>
    </row>
    <row r="10" spans="1:4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320" t="s">
        <v>42</v>
      </c>
      <c r="AR10" s="227" t="s">
        <v>33</v>
      </c>
      <c r="AS10" s="320" t="s">
        <v>42</v>
      </c>
      <c r="AT10" s="601" t="s">
        <v>33</v>
      </c>
      <c r="AU10" s="602" t="s">
        <v>42</v>
      </c>
      <c r="AV10" s="310" t="s">
        <v>33</v>
      </c>
      <c r="AW10" s="129" t="s">
        <v>42</v>
      </c>
    </row>
    <row r="11" spans="1:49" s="32" customFormat="1">
      <c r="A11" s="662" t="s">
        <v>28</v>
      </c>
      <c r="B11" s="663"/>
      <c r="C11" s="663"/>
      <c r="D11" s="664">
        <v>158401</v>
      </c>
      <c r="E11" s="665">
        <v>100</v>
      </c>
      <c r="F11" s="664">
        <v>152202</v>
      </c>
      <c r="G11" s="665">
        <v>100</v>
      </c>
      <c r="H11" s="664">
        <v>150508</v>
      </c>
      <c r="I11" s="665">
        <v>100</v>
      </c>
      <c r="J11" s="664">
        <v>151517</v>
      </c>
      <c r="K11" s="665">
        <v>100</v>
      </c>
      <c r="L11" s="664">
        <v>156398</v>
      </c>
      <c r="M11" s="665">
        <v>100</v>
      </c>
      <c r="N11" s="664">
        <v>166538</v>
      </c>
      <c r="O11" s="665">
        <v>100</v>
      </c>
      <c r="P11" s="664">
        <v>190111</v>
      </c>
      <c r="Q11" s="665">
        <v>100</v>
      </c>
      <c r="R11" s="664">
        <v>169484</v>
      </c>
      <c r="S11" s="665">
        <v>100</v>
      </c>
      <c r="T11" s="664">
        <v>160977</v>
      </c>
      <c r="U11" s="666">
        <v>100</v>
      </c>
      <c r="V11" s="664">
        <v>148347</v>
      </c>
      <c r="W11" s="666">
        <v>100</v>
      </c>
      <c r="X11" s="664">
        <v>175879</v>
      </c>
      <c r="Y11" s="665">
        <v>100</v>
      </c>
      <c r="Z11" s="660">
        <v>203697</v>
      </c>
      <c r="AA11" s="665">
        <v>100</v>
      </c>
      <c r="AB11" s="660">
        <v>192260</v>
      </c>
      <c r="AC11" s="665">
        <v>100</v>
      </c>
      <c r="AD11" s="660">
        <v>198161</v>
      </c>
      <c r="AE11" s="665">
        <v>100</v>
      </c>
      <c r="AF11" s="660">
        <v>204362</v>
      </c>
      <c r="AG11" s="666">
        <v>100</v>
      </c>
      <c r="AH11" s="664">
        <v>206831</v>
      </c>
      <c r="AI11" s="666">
        <v>100</v>
      </c>
      <c r="AJ11" s="664">
        <v>208718</v>
      </c>
      <c r="AK11" s="666">
        <v>100</v>
      </c>
      <c r="AL11" s="664">
        <v>215407</v>
      </c>
      <c r="AM11" s="666">
        <v>100</v>
      </c>
      <c r="AN11" s="664">
        <v>227185</v>
      </c>
      <c r="AO11" s="666">
        <v>100</v>
      </c>
      <c r="AP11" s="664">
        <v>229057</v>
      </c>
      <c r="AQ11" s="661">
        <v>100</v>
      </c>
      <c r="AR11" s="664">
        <v>213729</v>
      </c>
      <c r="AS11" s="661">
        <v>100</v>
      </c>
      <c r="AT11" s="603">
        <v>227000</v>
      </c>
      <c r="AU11" s="604">
        <v>100</v>
      </c>
      <c r="AV11" s="660">
        <v>240000</v>
      </c>
      <c r="AW11" s="665">
        <v>100</v>
      </c>
    </row>
    <row r="12" spans="1:49">
      <c r="A12" s="667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321">
        <v>0.8215782909210595</v>
      </c>
      <c r="AR12" s="228">
        <v>179255</v>
      </c>
      <c r="AS12" s="321">
        <f>AR12/(AR12+AR13)</f>
        <v>0.83216500779915326</v>
      </c>
      <c r="AT12" s="605">
        <v>187000</v>
      </c>
      <c r="AU12" s="606">
        <f>AT12/(AT12+AT13)</f>
        <v>0.81730769230769229</v>
      </c>
      <c r="AV12" s="121">
        <v>198700</v>
      </c>
      <c r="AW12" s="72">
        <f>AV12/(AV12+AV13)</f>
        <v>0.82005777961205117</v>
      </c>
    </row>
    <row r="13" spans="1:49">
      <c r="A13" s="667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22">
        <v>0.1784217090789405</v>
      </c>
      <c r="AR13" s="229">
        <v>36153</v>
      </c>
      <c r="AS13" s="322">
        <f>1-AS12</f>
        <v>0.16783499220084674</v>
      </c>
      <c r="AT13" s="607">
        <v>41800</v>
      </c>
      <c r="AU13" s="608">
        <f>1-AU12</f>
        <v>0.18269230769230771</v>
      </c>
      <c r="AV13" s="122">
        <v>43600</v>
      </c>
      <c r="AW13" s="73">
        <f>1-AW12</f>
        <v>0.17994222038794883</v>
      </c>
    </row>
    <row r="14" spans="1:49">
      <c r="A14" s="667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23"/>
      <c r="AR14" s="230">
        <v>-1679</v>
      </c>
      <c r="AS14" s="323"/>
      <c r="AT14" s="609">
        <v>-1800</v>
      </c>
      <c r="AU14" s="610"/>
      <c r="AV14" s="123">
        <v>-2300</v>
      </c>
      <c r="AW14" s="64"/>
    </row>
    <row r="15" spans="1:49" s="32" customFormat="1">
      <c r="A15" s="662" t="s">
        <v>82</v>
      </c>
      <c r="B15" s="668"/>
      <c r="C15" s="663"/>
      <c r="D15" s="664">
        <v>12810</v>
      </c>
      <c r="E15" s="669">
        <v>8.1</v>
      </c>
      <c r="F15" s="664">
        <v>11637</v>
      </c>
      <c r="G15" s="669">
        <v>7.6</v>
      </c>
      <c r="H15" s="664">
        <v>10518</v>
      </c>
      <c r="I15" s="665">
        <v>7</v>
      </c>
      <c r="J15" s="664">
        <v>11275</v>
      </c>
      <c r="K15" s="665">
        <v>7.4</v>
      </c>
      <c r="L15" s="664">
        <v>10120</v>
      </c>
      <c r="M15" s="665">
        <v>6.5</v>
      </c>
      <c r="N15" s="664">
        <v>11077</v>
      </c>
      <c r="O15" s="665">
        <v>6.7</v>
      </c>
      <c r="P15" s="664">
        <v>15749</v>
      </c>
      <c r="Q15" s="665">
        <v>8.3000000000000007</v>
      </c>
      <c r="R15" s="664">
        <v>12291</v>
      </c>
      <c r="S15" s="665">
        <v>7.3</v>
      </c>
      <c r="T15" s="664">
        <v>11321</v>
      </c>
      <c r="U15" s="666">
        <v>7</v>
      </c>
      <c r="V15" s="664">
        <v>10281</v>
      </c>
      <c r="W15" s="666">
        <v>6.9</v>
      </c>
      <c r="X15" s="664">
        <v>12164</v>
      </c>
      <c r="Y15" s="665">
        <v>6.9</v>
      </c>
      <c r="Z15" s="660">
        <v>12533</v>
      </c>
      <c r="AA15" s="665">
        <v>6.2</v>
      </c>
      <c r="AB15" s="660">
        <v>12305</v>
      </c>
      <c r="AC15" s="665">
        <v>6.4</v>
      </c>
      <c r="AD15" s="660">
        <v>12148</v>
      </c>
      <c r="AE15" s="665">
        <v>6.1</v>
      </c>
      <c r="AF15" s="660">
        <v>11449</v>
      </c>
      <c r="AG15" s="666">
        <v>5.6</v>
      </c>
      <c r="AH15" s="664">
        <v>11309</v>
      </c>
      <c r="AI15" s="666">
        <v>5.5</v>
      </c>
      <c r="AJ15" s="664">
        <v>12748</v>
      </c>
      <c r="AK15" s="666">
        <v>6.1</v>
      </c>
      <c r="AL15" s="664">
        <v>12421</v>
      </c>
      <c r="AM15" s="666">
        <v>5.8</v>
      </c>
      <c r="AN15" s="664">
        <v>12660</v>
      </c>
      <c r="AO15" s="666">
        <v>5.6</v>
      </c>
      <c r="AP15" s="664">
        <v>12195</v>
      </c>
      <c r="AQ15" s="661">
        <v>5.3240023225659989</v>
      </c>
      <c r="AR15" s="664">
        <v>11735</v>
      </c>
      <c r="AS15" s="661">
        <f>AR15/AR11*100</f>
        <v>5.4905979066949264</v>
      </c>
      <c r="AT15" s="603">
        <v>12600</v>
      </c>
      <c r="AU15" s="604">
        <f>AT15/AT11*100</f>
        <v>5.5506607929515415</v>
      </c>
      <c r="AV15" s="660">
        <v>14500</v>
      </c>
      <c r="AW15" s="665">
        <f>AV15/AV11*100</f>
        <v>6.041666666666667</v>
      </c>
    </row>
    <row r="16" spans="1:49">
      <c r="A16" s="667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24">
        <v>0.39815995122762288</v>
      </c>
      <c r="AR16" s="228">
        <v>7232</v>
      </c>
      <c r="AS16" s="324">
        <f>AR16/(AR16+AR17)</f>
        <v>0.41876085697741749</v>
      </c>
      <c r="AT16" s="605">
        <v>8400</v>
      </c>
      <c r="AU16" s="606">
        <f>AT16/(AT16+AT17)</f>
        <v>0.46408839779005523</v>
      </c>
      <c r="AV16" s="121">
        <v>9200</v>
      </c>
      <c r="AW16" s="72">
        <f>AV16/(AV16+AV17)</f>
        <v>0.46231155778894473</v>
      </c>
    </row>
    <row r="17" spans="1:49">
      <c r="A17" s="667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25">
        <v>0.60184004877237718</v>
      </c>
      <c r="AR17" s="229">
        <v>10038</v>
      </c>
      <c r="AS17" s="325">
        <f>1-AS16</f>
        <v>0.58123914302258251</v>
      </c>
      <c r="AT17" s="607">
        <v>9700</v>
      </c>
      <c r="AU17" s="608">
        <f>1-AU16</f>
        <v>0.53591160220994483</v>
      </c>
      <c r="AV17" s="122">
        <v>10700</v>
      </c>
      <c r="AW17" s="73">
        <f>1-AW16</f>
        <v>0.53768844221105527</v>
      </c>
    </row>
    <row r="18" spans="1:49">
      <c r="A18" s="670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23"/>
      <c r="AR18" s="230">
        <v>-5535</v>
      </c>
      <c r="AS18" s="323"/>
      <c r="AT18" s="609">
        <v>-5500</v>
      </c>
      <c r="AU18" s="610"/>
      <c r="AV18" s="123">
        <v>-5400</v>
      </c>
      <c r="AW18" s="64"/>
    </row>
    <row r="19" spans="1:49" s="32" customFormat="1">
      <c r="A19" s="671" t="s">
        <v>1</v>
      </c>
      <c r="B19" s="676"/>
      <c r="C19" s="677"/>
      <c r="D19" s="678">
        <v>-197</v>
      </c>
      <c r="E19" s="679"/>
      <c r="F19" s="678">
        <v>-64</v>
      </c>
      <c r="G19" s="679"/>
      <c r="H19" s="678">
        <v>-6</v>
      </c>
      <c r="I19" s="679"/>
      <c r="J19" s="678">
        <v>614</v>
      </c>
      <c r="K19" s="679"/>
      <c r="L19" s="678">
        <v>1045</v>
      </c>
      <c r="M19" s="679"/>
      <c r="N19" s="678">
        <v>871</v>
      </c>
      <c r="O19" s="679"/>
      <c r="P19" s="678">
        <v>1014</v>
      </c>
      <c r="Q19" s="679"/>
      <c r="R19" s="678">
        <v>1600</v>
      </c>
      <c r="S19" s="679"/>
      <c r="T19" s="678">
        <v>1262</v>
      </c>
      <c r="U19" s="680"/>
      <c r="V19" s="678">
        <v>1231</v>
      </c>
      <c r="W19" s="680"/>
      <c r="X19" s="678">
        <v>1524</v>
      </c>
      <c r="Y19" s="679"/>
      <c r="Z19" s="681">
        <v>1975</v>
      </c>
      <c r="AA19" s="679"/>
      <c r="AB19" s="681">
        <v>2221</v>
      </c>
      <c r="AC19" s="679"/>
      <c r="AD19" s="681">
        <v>1965</v>
      </c>
      <c r="AE19" s="679"/>
      <c r="AF19" s="681">
        <v>3007</v>
      </c>
      <c r="AG19" s="680"/>
      <c r="AH19" s="678">
        <v>2716</v>
      </c>
      <c r="AI19" s="680"/>
      <c r="AJ19" s="678">
        <v>3308</v>
      </c>
      <c r="AK19" s="680"/>
      <c r="AL19" s="678">
        <v>3739</v>
      </c>
      <c r="AM19" s="680"/>
      <c r="AN19" s="678">
        <v>4673</v>
      </c>
      <c r="AO19" s="680"/>
      <c r="AP19" s="678">
        <v>4626</v>
      </c>
      <c r="AQ19" s="682"/>
      <c r="AR19" s="678">
        <v>4278</v>
      </c>
      <c r="AS19" s="682"/>
      <c r="AT19" s="611"/>
      <c r="AU19" s="612"/>
      <c r="AV19" s="681"/>
      <c r="AW19" s="679"/>
    </row>
    <row r="20" spans="1:49">
      <c r="A20" s="672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26"/>
      <c r="AR20" s="228">
        <v>3324</v>
      </c>
      <c r="AS20" s="326"/>
      <c r="AT20" s="605"/>
      <c r="AU20" s="613"/>
      <c r="AV20" s="121"/>
      <c r="AW20" s="74"/>
    </row>
    <row r="21" spans="1:49">
      <c r="A21" s="672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27"/>
      <c r="AR21" s="229">
        <v>-568</v>
      </c>
      <c r="AS21" s="327"/>
      <c r="AT21" s="607"/>
      <c r="AU21" s="614"/>
      <c r="AV21" s="122"/>
      <c r="AW21" s="63"/>
    </row>
    <row r="22" spans="1:49">
      <c r="A22" s="672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27"/>
      <c r="AR22" s="229">
        <v>1458</v>
      </c>
      <c r="AS22" s="327"/>
      <c r="AT22" s="607"/>
      <c r="AU22" s="614"/>
      <c r="AV22" s="122"/>
      <c r="AW22" s="63"/>
    </row>
    <row r="23" spans="1:49">
      <c r="A23" s="672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23"/>
      <c r="AR23" s="230">
        <v>64</v>
      </c>
      <c r="AS23" s="323"/>
      <c r="AT23" s="609"/>
      <c r="AU23" s="610"/>
      <c r="AV23" s="123"/>
      <c r="AW23" s="64"/>
    </row>
    <row r="24" spans="1:49" s="21" customFormat="1">
      <c r="A24" s="662" t="s">
        <v>2</v>
      </c>
      <c r="B24" s="683"/>
      <c r="C24" s="683"/>
      <c r="D24" s="684">
        <v>12612</v>
      </c>
      <c r="E24" s="685">
        <v>8</v>
      </c>
      <c r="F24" s="684">
        <v>11573</v>
      </c>
      <c r="G24" s="686">
        <v>7.6</v>
      </c>
      <c r="H24" s="684">
        <v>10512</v>
      </c>
      <c r="I24" s="685">
        <v>7</v>
      </c>
      <c r="J24" s="684">
        <v>11890</v>
      </c>
      <c r="K24" s="685">
        <v>7.8</v>
      </c>
      <c r="L24" s="684">
        <v>11165</v>
      </c>
      <c r="M24" s="685">
        <v>7.1</v>
      </c>
      <c r="N24" s="684">
        <v>11948</v>
      </c>
      <c r="O24" s="685">
        <v>7.2</v>
      </c>
      <c r="P24" s="684">
        <v>16764</v>
      </c>
      <c r="Q24" s="685">
        <v>8.8000000000000007</v>
      </c>
      <c r="R24" s="684">
        <v>13891</v>
      </c>
      <c r="S24" s="685">
        <v>8.1999999999999993</v>
      </c>
      <c r="T24" s="684">
        <v>12584</v>
      </c>
      <c r="U24" s="687">
        <v>7.8</v>
      </c>
      <c r="V24" s="684">
        <v>11512</v>
      </c>
      <c r="W24" s="687">
        <v>7.8</v>
      </c>
      <c r="X24" s="684">
        <v>13688</v>
      </c>
      <c r="Y24" s="685">
        <v>7.8</v>
      </c>
      <c r="Z24" s="688">
        <v>14508</v>
      </c>
      <c r="AA24" s="685">
        <v>7.1</v>
      </c>
      <c r="AB24" s="688">
        <v>14526</v>
      </c>
      <c r="AC24" s="685">
        <v>7.6</v>
      </c>
      <c r="AD24" s="688">
        <v>14113</v>
      </c>
      <c r="AE24" s="685">
        <v>7.1</v>
      </c>
      <c r="AF24" s="688">
        <v>14456</v>
      </c>
      <c r="AG24" s="687">
        <v>7.1</v>
      </c>
      <c r="AH24" s="684">
        <v>14025</v>
      </c>
      <c r="AI24" s="687">
        <v>6.8</v>
      </c>
      <c r="AJ24" s="684">
        <v>16056</v>
      </c>
      <c r="AK24" s="687">
        <v>7.7</v>
      </c>
      <c r="AL24" s="684">
        <v>16160</v>
      </c>
      <c r="AM24" s="687">
        <v>7.5</v>
      </c>
      <c r="AN24" s="684">
        <v>17333</v>
      </c>
      <c r="AO24" s="687">
        <v>7.5</v>
      </c>
      <c r="AP24" s="684">
        <v>16822</v>
      </c>
      <c r="AQ24" s="689">
        <v>7.3440235399922296</v>
      </c>
      <c r="AR24" s="684">
        <v>16013</v>
      </c>
      <c r="AS24" s="689">
        <f>AR24/AR11*100</f>
        <v>7.4921980639033547</v>
      </c>
      <c r="AT24" s="615">
        <v>16200</v>
      </c>
      <c r="AU24" s="616">
        <f>AT24/AT11*100</f>
        <v>7.1365638766519828</v>
      </c>
      <c r="AV24" s="688">
        <v>17100</v>
      </c>
      <c r="AW24" s="685">
        <f>AV24/AV11*100</f>
        <v>7.1249999999999991</v>
      </c>
    </row>
    <row r="25" spans="1:49" s="32" customFormat="1">
      <c r="A25" s="673" t="s">
        <v>3</v>
      </c>
      <c r="B25" s="690"/>
      <c r="C25" s="677"/>
      <c r="D25" s="678">
        <v>-8633</v>
      </c>
      <c r="E25" s="679"/>
      <c r="F25" s="678">
        <v>-605</v>
      </c>
      <c r="G25" s="679"/>
      <c r="H25" s="678">
        <v>-1331</v>
      </c>
      <c r="I25" s="679"/>
      <c r="J25" s="678">
        <v>-1716</v>
      </c>
      <c r="K25" s="679"/>
      <c r="L25" s="678">
        <v>-15238</v>
      </c>
      <c r="M25" s="679"/>
      <c r="N25" s="678">
        <v>19</v>
      </c>
      <c r="O25" s="679"/>
      <c r="P25" s="678">
        <v>7133</v>
      </c>
      <c r="Q25" s="679"/>
      <c r="R25" s="678">
        <v>1158</v>
      </c>
      <c r="S25" s="679"/>
      <c r="T25" s="678">
        <v>-1919</v>
      </c>
      <c r="U25" s="680"/>
      <c r="V25" s="678">
        <v>-1241</v>
      </c>
      <c r="W25" s="680"/>
      <c r="X25" s="678">
        <v>-2248</v>
      </c>
      <c r="Y25" s="679"/>
      <c r="Z25" s="681">
        <v>-742</v>
      </c>
      <c r="AA25" s="679"/>
      <c r="AB25" s="681">
        <v>-804</v>
      </c>
      <c r="AC25" s="679"/>
      <c r="AD25" s="681">
        <v>288</v>
      </c>
      <c r="AE25" s="679"/>
      <c r="AF25" s="681">
        <v>395</v>
      </c>
      <c r="AG25" s="680"/>
      <c r="AH25" s="678">
        <v>645</v>
      </c>
      <c r="AI25" s="680"/>
      <c r="AJ25" s="678">
        <v>-260</v>
      </c>
      <c r="AK25" s="680"/>
      <c r="AL25" s="678">
        <v>-790</v>
      </c>
      <c r="AM25" s="680"/>
      <c r="AN25" s="678">
        <v>-541</v>
      </c>
      <c r="AO25" s="680"/>
      <c r="AP25" s="678">
        <v>-84</v>
      </c>
      <c r="AQ25" s="682"/>
      <c r="AR25" s="678">
        <v>40097</v>
      </c>
      <c r="AS25" s="682"/>
      <c r="AT25" s="611"/>
      <c r="AU25" s="612"/>
      <c r="AV25" s="681"/>
      <c r="AW25" s="679"/>
    </row>
    <row r="26" spans="1:49">
      <c r="A26" s="667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26"/>
      <c r="AR26" s="228">
        <v>51</v>
      </c>
      <c r="AS26" s="326"/>
      <c r="AT26" s="605"/>
      <c r="AU26" s="613"/>
      <c r="AV26" s="121"/>
      <c r="AW26" s="74"/>
    </row>
    <row r="27" spans="1:49">
      <c r="A27" s="672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27"/>
      <c r="AR27" s="229">
        <v>19196</v>
      </c>
      <c r="AS27" s="327"/>
      <c r="AT27" s="607"/>
      <c r="AU27" s="614"/>
      <c r="AV27" s="122"/>
      <c r="AW27" s="63"/>
    </row>
    <row r="28" spans="1:49">
      <c r="A28" s="672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27"/>
      <c r="AR28" s="229">
        <v>18783</v>
      </c>
      <c r="AS28" s="327"/>
      <c r="AT28" s="607"/>
      <c r="AU28" s="614"/>
      <c r="AV28" s="122"/>
      <c r="AW28" s="63"/>
    </row>
    <row r="29" spans="1:49">
      <c r="A29" s="672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27"/>
      <c r="AR29" s="229">
        <v>4304</v>
      </c>
      <c r="AS29" s="327"/>
      <c r="AT29" s="607"/>
      <c r="AU29" s="614"/>
      <c r="AV29" s="122"/>
      <c r="AW29" s="63"/>
    </row>
    <row r="30" spans="1:49">
      <c r="A30" s="672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27"/>
      <c r="AR30" s="229"/>
      <c r="AS30" s="327"/>
      <c r="AT30" s="607"/>
      <c r="AU30" s="614"/>
      <c r="AV30" s="122"/>
      <c r="AW30" s="63"/>
    </row>
    <row r="31" spans="1:49">
      <c r="A31" s="672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27"/>
      <c r="AR31" s="229">
        <v>-1334</v>
      </c>
      <c r="AS31" s="327"/>
      <c r="AT31" s="607"/>
      <c r="AU31" s="614"/>
      <c r="AV31" s="122"/>
      <c r="AW31" s="63"/>
    </row>
    <row r="32" spans="1:49">
      <c r="A32" s="672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27"/>
      <c r="AR32" s="229">
        <v>-362</v>
      </c>
      <c r="AS32" s="327"/>
      <c r="AT32" s="607"/>
      <c r="AU32" s="614"/>
      <c r="AV32" s="122"/>
      <c r="AW32" s="63"/>
    </row>
    <row r="33" spans="1:49">
      <c r="A33" s="672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27"/>
      <c r="AR33" s="229">
        <v>-81</v>
      </c>
      <c r="AS33" s="327"/>
      <c r="AT33" s="607"/>
      <c r="AU33" s="614"/>
      <c r="AV33" s="122"/>
      <c r="AW33" s="63"/>
    </row>
    <row r="34" spans="1:49">
      <c r="A34" s="672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27"/>
      <c r="AR34" s="229"/>
      <c r="AS34" s="327"/>
      <c r="AT34" s="607"/>
      <c r="AU34" s="614"/>
      <c r="AV34" s="122"/>
      <c r="AW34" s="63"/>
    </row>
    <row r="35" spans="1:49">
      <c r="A35" s="672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23"/>
      <c r="AR35" s="230"/>
      <c r="AS35" s="323"/>
      <c r="AT35" s="609"/>
      <c r="AU35" s="610"/>
      <c r="AV35" s="123"/>
      <c r="AW35" s="64"/>
    </row>
    <row r="36" spans="1:49">
      <c r="A36" s="672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23"/>
      <c r="AR36" s="230">
        <v>-459</v>
      </c>
      <c r="AS36" s="323"/>
      <c r="AT36" s="609"/>
      <c r="AU36" s="610"/>
      <c r="AV36" s="123"/>
      <c r="AW36" s="64"/>
    </row>
    <row r="37" spans="1:49" s="32" customFormat="1">
      <c r="A37" s="674" t="s">
        <v>13</v>
      </c>
      <c r="B37" s="677"/>
      <c r="C37" s="677"/>
      <c r="D37" s="678">
        <v>3979</v>
      </c>
      <c r="E37" s="679"/>
      <c r="F37" s="678">
        <v>10968</v>
      </c>
      <c r="G37" s="679"/>
      <c r="H37" s="678">
        <v>9181</v>
      </c>
      <c r="I37" s="679"/>
      <c r="J37" s="678">
        <v>10174</v>
      </c>
      <c r="K37" s="679"/>
      <c r="L37" s="678">
        <v>-4072</v>
      </c>
      <c r="M37" s="679"/>
      <c r="N37" s="678">
        <v>11967</v>
      </c>
      <c r="O37" s="679"/>
      <c r="P37" s="678">
        <v>23897</v>
      </c>
      <c r="Q37" s="679"/>
      <c r="R37" s="678">
        <v>15050</v>
      </c>
      <c r="S37" s="679"/>
      <c r="T37" s="678">
        <v>10665</v>
      </c>
      <c r="U37" s="680"/>
      <c r="V37" s="678">
        <v>10271</v>
      </c>
      <c r="W37" s="680"/>
      <c r="X37" s="678">
        <v>11439</v>
      </c>
      <c r="Y37" s="679"/>
      <c r="Z37" s="681">
        <v>13766</v>
      </c>
      <c r="AA37" s="679"/>
      <c r="AB37" s="681">
        <v>13721</v>
      </c>
      <c r="AC37" s="679"/>
      <c r="AD37" s="681">
        <v>14402</v>
      </c>
      <c r="AE37" s="679"/>
      <c r="AF37" s="681">
        <v>14851</v>
      </c>
      <c r="AG37" s="680"/>
      <c r="AH37" s="678">
        <v>14670</v>
      </c>
      <c r="AI37" s="680"/>
      <c r="AJ37" s="678">
        <v>15796</v>
      </c>
      <c r="AK37" s="680"/>
      <c r="AL37" s="678">
        <v>15370</v>
      </c>
      <c r="AM37" s="680"/>
      <c r="AN37" s="678">
        <v>16792</v>
      </c>
      <c r="AO37" s="680"/>
      <c r="AP37" s="678">
        <v>16737</v>
      </c>
      <c r="AQ37" s="682"/>
      <c r="AR37" s="678">
        <v>56111</v>
      </c>
      <c r="AS37" s="682"/>
      <c r="AT37" s="611"/>
      <c r="AU37" s="612"/>
      <c r="AV37" s="681"/>
      <c r="AW37" s="679"/>
    </row>
    <row r="38" spans="1:49">
      <c r="A38" s="675" t="s">
        <v>323</v>
      </c>
      <c r="B38" s="691"/>
      <c r="C38" s="691"/>
      <c r="D38" s="692">
        <v>2109</v>
      </c>
      <c r="E38" s="693">
        <v>1.3</v>
      </c>
      <c r="F38" s="692">
        <v>6449</v>
      </c>
      <c r="G38" s="693">
        <v>4.2</v>
      </c>
      <c r="H38" s="692">
        <v>5547</v>
      </c>
      <c r="I38" s="693">
        <v>3.7</v>
      </c>
      <c r="J38" s="692">
        <v>6099</v>
      </c>
      <c r="K38" s="694">
        <v>4</v>
      </c>
      <c r="L38" s="692">
        <v>-1722</v>
      </c>
      <c r="M38" s="695">
        <v>-1.1000000000000001</v>
      </c>
      <c r="N38" s="692">
        <v>7737</v>
      </c>
      <c r="O38" s="694">
        <v>4.5999999999999996</v>
      </c>
      <c r="P38" s="692">
        <v>14404</v>
      </c>
      <c r="Q38" s="694">
        <v>7.6</v>
      </c>
      <c r="R38" s="692">
        <v>8871</v>
      </c>
      <c r="S38" s="694">
        <v>5.2</v>
      </c>
      <c r="T38" s="696">
        <v>6464</v>
      </c>
      <c r="U38" s="697">
        <v>4</v>
      </c>
      <c r="V38" s="696">
        <v>6105</v>
      </c>
      <c r="W38" s="697">
        <v>4.0999999999999996</v>
      </c>
      <c r="X38" s="696">
        <v>6973</v>
      </c>
      <c r="Y38" s="698">
        <v>4</v>
      </c>
      <c r="Z38" s="699">
        <v>7564</v>
      </c>
      <c r="AA38" s="698">
        <v>3.7</v>
      </c>
      <c r="AB38" s="699">
        <v>8591</v>
      </c>
      <c r="AC38" s="698">
        <v>4.5</v>
      </c>
      <c r="AD38" s="699">
        <v>8520</v>
      </c>
      <c r="AE38" s="698">
        <v>4.3</v>
      </c>
      <c r="AF38" s="699">
        <v>9133</v>
      </c>
      <c r="AG38" s="697">
        <v>4.5</v>
      </c>
      <c r="AH38" s="696">
        <v>9350</v>
      </c>
      <c r="AI38" s="697">
        <v>4.5</v>
      </c>
      <c r="AJ38" s="696">
        <v>10665</v>
      </c>
      <c r="AK38" s="697">
        <v>5.0999999999999996</v>
      </c>
      <c r="AL38" s="696">
        <v>10517</v>
      </c>
      <c r="AM38" s="697">
        <v>4.9000000000000004</v>
      </c>
      <c r="AN38" s="696">
        <v>11564</v>
      </c>
      <c r="AO38" s="697">
        <v>5.0999999999999996</v>
      </c>
      <c r="AP38" s="696">
        <v>11851</v>
      </c>
      <c r="AQ38" s="700">
        <v>5.1738213632414638</v>
      </c>
      <c r="AR38" s="696">
        <v>39160</v>
      </c>
      <c r="AS38" s="700">
        <f>AR38/AR11*100</f>
        <v>18.322267918719501</v>
      </c>
      <c r="AT38" s="617">
        <v>13300</v>
      </c>
      <c r="AU38" s="618">
        <f>AT38/AT11*100</f>
        <v>5.8590308370044051</v>
      </c>
      <c r="AV38" s="699"/>
      <c r="AW38" s="698"/>
    </row>
    <row r="39" spans="1:4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64"/>
      <c r="AQ39" s="765"/>
      <c r="AR39" s="764"/>
      <c r="AS39" s="765"/>
      <c r="AT39" s="764"/>
      <c r="AU39" s="475"/>
      <c r="AV39" s="155"/>
      <c r="AW39" s="157"/>
    </row>
    <row r="40" spans="1:49" s="159" customFormat="1" ht="14.25" customHeight="1">
      <c r="A40" s="15" t="s">
        <v>338</v>
      </c>
      <c r="B40" s="746"/>
      <c r="C40" s="746"/>
      <c r="D40" s="747"/>
      <c r="E40" s="748"/>
      <c r="F40" s="747"/>
      <c r="G40" s="748"/>
      <c r="H40" s="747"/>
      <c r="I40" s="748"/>
      <c r="J40" s="747"/>
      <c r="K40" s="749"/>
      <c r="L40" s="747"/>
      <c r="M40" s="749"/>
      <c r="N40" s="750"/>
      <c r="O40" s="77"/>
      <c r="P40" s="751">
        <v>27113</v>
      </c>
      <c r="Q40" s="77"/>
      <c r="R40" s="751">
        <v>23824</v>
      </c>
      <c r="S40" s="77"/>
      <c r="T40" s="751">
        <v>22540</v>
      </c>
      <c r="U40" s="77"/>
      <c r="V40" s="751">
        <v>22371</v>
      </c>
      <c r="W40" s="402"/>
      <c r="X40" s="751">
        <v>25817</v>
      </c>
      <c r="Y40" s="424"/>
      <c r="Z40" s="751">
        <v>26101</v>
      </c>
      <c r="AA40" s="424"/>
      <c r="AB40" s="751">
        <v>24402</v>
      </c>
      <c r="AC40" s="424"/>
      <c r="AD40" s="751">
        <v>24665</v>
      </c>
      <c r="AE40" s="424"/>
      <c r="AF40" s="751">
        <v>24838</v>
      </c>
      <c r="AG40" s="402"/>
      <c r="AH40" s="751">
        <v>25139</v>
      </c>
      <c r="AI40" s="402"/>
      <c r="AJ40" s="751">
        <v>25673</v>
      </c>
      <c r="AK40" s="402"/>
      <c r="AL40" s="751">
        <v>25168</v>
      </c>
      <c r="AM40" s="402"/>
      <c r="AN40" s="751">
        <v>25656</v>
      </c>
      <c r="AO40" s="402"/>
      <c r="AP40" s="751">
        <v>26447</v>
      </c>
      <c r="AQ40" s="766"/>
      <c r="AR40" s="751">
        <v>26595</v>
      </c>
      <c r="AS40" s="766"/>
      <c r="AT40" s="752">
        <v>28389</v>
      </c>
      <c r="AU40" s="620"/>
      <c r="AV40" s="751">
        <v>30100</v>
      </c>
      <c r="AW40" s="77"/>
    </row>
    <row r="41" spans="1:49" s="21" customFormat="1">
      <c r="A41" s="732" t="s">
        <v>14</v>
      </c>
      <c r="B41" s="733"/>
      <c r="C41" s="734"/>
      <c r="D41" s="735">
        <v>12.53</v>
      </c>
      <c r="E41" s="736"/>
      <c r="F41" s="735">
        <v>38.31</v>
      </c>
      <c r="G41" s="736"/>
      <c r="H41" s="735">
        <v>32.74</v>
      </c>
      <c r="I41" s="736"/>
      <c r="J41" s="735">
        <v>36.049999999999997</v>
      </c>
      <c r="K41" s="736"/>
      <c r="L41" s="737">
        <v>-10.26</v>
      </c>
      <c r="M41" s="736"/>
      <c r="N41" s="735">
        <v>45.89</v>
      </c>
      <c r="O41" s="736"/>
      <c r="P41" s="735">
        <v>82.1</v>
      </c>
      <c r="Q41" s="736"/>
      <c r="R41" s="735">
        <v>50.58</v>
      </c>
      <c r="S41" s="736"/>
      <c r="T41" s="738">
        <v>36.869999999999997</v>
      </c>
      <c r="U41" s="736"/>
      <c r="V41" s="738" t="s">
        <v>122</v>
      </c>
      <c r="W41" s="739"/>
      <c r="X41" s="738" t="s">
        <v>195</v>
      </c>
      <c r="Y41" s="740"/>
      <c r="Z41" s="741" t="s">
        <v>223</v>
      </c>
      <c r="AA41" s="740"/>
      <c r="AB41" s="741">
        <v>49.02</v>
      </c>
      <c r="AC41" s="740"/>
      <c r="AD41" s="741">
        <v>48.62</v>
      </c>
      <c r="AE41" s="740"/>
      <c r="AF41" s="741">
        <v>52.12</v>
      </c>
      <c r="AG41" s="739"/>
      <c r="AH41" s="738">
        <v>53.37</v>
      </c>
      <c r="AI41" s="739"/>
      <c r="AJ41" s="738">
        <v>60.88</v>
      </c>
      <c r="AK41" s="739"/>
      <c r="AL41" s="738">
        <v>120.07</v>
      </c>
      <c r="AM41" s="787" t="s">
        <v>383</v>
      </c>
      <c r="AN41" s="738">
        <v>132.03</v>
      </c>
      <c r="AO41" s="787"/>
      <c r="AP41" s="738">
        <v>137.31</v>
      </c>
      <c r="AQ41" s="755"/>
      <c r="AR41" s="738">
        <v>462.28</v>
      </c>
      <c r="AS41" s="755"/>
      <c r="AT41" s="743">
        <v>159.19999999999999</v>
      </c>
      <c r="AU41" s="754"/>
      <c r="AV41" s="745"/>
      <c r="AW41" s="736"/>
    </row>
    <row r="42" spans="1:49" ht="24.6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977" t="s">
        <v>384</v>
      </c>
      <c r="AM42" s="978"/>
      <c r="AN42" s="977" t="s">
        <v>382</v>
      </c>
      <c r="AO42" s="978"/>
      <c r="AP42" s="979">
        <v>60</v>
      </c>
      <c r="AQ42" s="1031"/>
      <c r="AR42" s="1048">
        <v>60</v>
      </c>
      <c r="AS42" s="1031"/>
      <c r="AT42" s="758">
        <v>78</v>
      </c>
      <c r="AU42" s="757"/>
      <c r="AV42" s="125"/>
      <c r="AW42" s="79"/>
    </row>
    <row r="43" spans="1:49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404"/>
      <c r="AP43" s="233">
        <v>0.437</v>
      </c>
      <c r="AQ43" s="330"/>
      <c r="AR43" s="233">
        <v>0.13</v>
      </c>
      <c r="AS43" s="330"/>
      <c r="AT43" s="623">
        <v>0.49</v>
      </c>
      <c r="AU43" s="624"/>
      <c r="AV43" s="220"/>
      <c r="AW43" s="81"/>
    </row>
    <row r="44" spans="1:49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3" t="s">
        <v>386</v>
      </c>
      <c r="AM44" s="480"/>
      <c r="AN44" s="753"/>
      <c r="AO44" s="480"/>
      <c r="AP44" s="767"/>
      <c r="AQ44" s="768"/>
      <c r="AR44" s="767"/>
      <c r="AS44" s="768"/>
      <c r="AT44" s="767"/>
      <c r="AU44" s="480"/>
      <c r="AV44" s="75"/>
      <c r="AW44" s="84"/>
    </row>
    <row r="45" spans="1:49" s="56" customFormat="1" ht="14.25" customHeight="1">
      <c r="A45" s="11" t="s">
        <v>74</v>
      </c>
      <c r="B45" s="54"/>
      <c r="C45" s="55"/>
      <c r="D45" s="989" t="s">
        <v>33</v>
      </c>
      <c r="E45" s="990"/>
      <c r="F45" s="989" t="s">
        <v>33</v>
      </c>
      <c r="G45" s="990"/>
      <c r="H45" s="989" t="s">
        <v>33</v>
      </c>
      <c r="I45" s="990"/>
      <c r="J45" s="989" t="s">
        <v>33</v>
      </c>
      <c r="K45" s="990"/>
      <c r="L45" s="989" t="s">
        <v>33</v>
      </c>
      <c r="M45" s="990"/>
      <c r="N45" s="989" t="s">
        <v>33</v>
      </c>
      <c r="O45" s="990"/>
      <c r="P45" s="989" t="s">
        <v>33</v>
      </c>
      <c r="Q45" s="990"/>
      <c r="R45" s="989" t="s">
        <v>33</v>
      </c>
      <c r="S45" s="990"/>
      <c r="T45" s="984" t="s">
        <v>33</v>
      </c>
      <c r="U45" s="985"/>
      <c r="V45" s="984" t="s">
        <v>33</v>
      </c>
      <c r="W45" s="985"/>
      <c r="X45" s="984" t="s">
        <v>33</v>
      </c>
      <c r="Y45" s="986"/>
      <c r="Z45" s="987" t="s">
        <v>33</v>
      </c>
      <c r="AA45" s="988"/>
      <c r="AB45" s="987" t="s">
        <v>33</v>
      </c>
      <c r="AC45" s="988"/>
      <c r="AD45" s="987" t="s">
        <v>33</v>
      </c>
      <c r="AE45" s="988"/>
      <c r="AF45" s="984" t="s">
        <v>33</v>
      </c>
      <c r="AG45" s="987"/>
      <c r="AH45" s="984" t="s">
        <v>33</v>
      </c>
      <c r="AI45" s="987"/>
      <c r="AJ45" s="984" t="s">
        <v>33</v>
      </c>
      <c r="AK45" s="987"/>
      <c r="AL45" s="984" t="s">
        <v>33</v>
      </c>
      <c r="AM45" s="987"/>
      <c r="AN45" s="984" t="s">
        <v>33</v>
      </c>
      <c r="AO45" s="987"/>
      <c r="AP45" s="984" t="s">
        <v>33</v>
      </c>
      <c r="AQ45" s="1002"/>
      <c r="AR45" s="984" t="s">
        <v>33</v>
      </c>
      <c r="AS45" s="1002"/>
      <c r="AT45" s="1046" t="s">
        <v>33</v>
      </c>
      <c r="AU45" s="1023"/>
      <c r="AV45" s="991" t="s">
        <v>33</v>
      </c>
      <c r="AW45" s="990"/>
    </row>
    <row r="46" spans="1:49" s="32" customFormat="1">
      <c r="A46" s="662" t="s">
        <v>77</v>
      </c>
      <c r="B46" s="690"/>
      <c r="C46" s="663"/>
      <c r="D46" s="703">
        <v>334603</v>
      </c>
      <c r="E46" s="704"/>
      <c r="F46" s="703">
        <v>324970</v>
      </c>
      <c r="G46" s="704"/>
      <c r="H46" s="703">
        <v>300736</v>
      </c>
      <c r="I46" s="704"/>
      <c r="J46" s="703">
        <v>328203</v>
      </c>
      <c r="K46" s="704"/>
      <c r="L46" s="703">
        <v>320217</v>
      </c>
      <c r="M46" s="704"/>
      <c r="N46" s="703">
        <v>379094</v>
      </c>
      <c r="O46" s="704"/>
      <c r="P46" s="703">
        <v>391580</v>
      </c>
      <c r="Q46" s="704"/>
      <c r="R46" s="703">
        <v>358677</v>
      </c>
      <c r="S46" s="704"/>
      <c r="T46" s="703">
        <v>316381</v>
      </c>
      <c r="U46" s="705"/>
      <c r="V46" s="703">
        <v>341723</v>
      </c>
      <c r="W46" s="705"/>
      <c r="X46" s="703">
        <v>350425</v>
      </c>
      <c r="Y46" s="704"/>
      <c r="Z46" s="706">
        <v>353269</v>
      </c>
      <c r="AA46" s="704"/>
      <c r="AB46" s="706">
        <v>375180</v>
      </c>
      <c r="AC46" s="704"/>
      <c r="AD46" s="706">
        <v>396238</v>
      </c>
      <c r="AE46" s="704"/>
      <c r="AF46" s="706">
        <v>433041</v>
      </c>
      <c r="AG46" s="705"/>
      <c r="AH46" s="703">
        <v>413264</v>
      </c>
      <c r="AI46" s="705"/>
      <c r="AJ46" s="703">
        <v>435354</v>
      </c>
      <c r="AK46" s="705"/>
      <c r="AL46" s="703">
        <v>462031</v>
      </c>
      <c r="AM46" s="788" t="s">
        <v>385</v>
      </c>
      <c r="AN46" s="703">
        <v>482575</v>
      </c>
      <c r="AO46" s="705"/>
      <c r="AP46" s="703">
        <v>468243</v>
      </c>
      <c r="AQ46" s="769"/>
      <c r="AR46" s="703">
        <v>535761</v>
      </c>
      <c r="AS46" s="769"/>
      <c r="AT46" s="625"/>
      <c r="AU46" s="626"/>
      <c r="AV46" s="706"/>
      <c r="AW46" s="704"/>
    </row>
    <row r="47" spans="1:49">
      <c r="A47" s="667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89" t="s">
        <v>385</v>
      </c>
      <c r="AN47" s="234">
        <v>229908</v>
      </c>
      <c r="AO47" s="405"/>
      <c r="AP47" s="234">
        <v>243757</v>
      </c>
      <c r="AQ47" s="770"/>
      <c r="AR47" s="234">
        <v>249426</v>
      </c>
      <c r="AS47" s="770"/>
      <c r="AT47" s="627"/>
      <c r="AU47" s="628"/>
      <c r="AV47" s="86"/>
      <c r="AW47" s="87"/>
    </row>
    <row r="48" spans="1:49">
      <c r="A48" s="667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406"/>
      <c r="AP48" s="235">
        <v>113775</v>
      </c>
      <c r="AQ48" s="771"/>
      <c r="AR48" s="235">
        <v>137838</v>
      </c>
      <c r="AS48" s="771"/>
      <c r="AT48" s="629"/>
      <c r="AU48" s="630"/>
      <c r="AV48" s="89"/>
      <c r="AW48" s="90"/>
    </row>
    <row r="49" spans="1:49">
      <c r="A49" s="667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89" t="s">
        <v>385</v>
      </c>
      <c r="AN49" s="235">
        <v>138812</v>
      </c>
      <c r="AO49" s="406"/>
      <c r="AP49" s="235">
        <v>110709</v>
      </c>
      <c r="AQ49" s="771"/>
      <c r="AR49" s="235">
        <v>148497</v>
      </c>
      <c r="AS49" s="771"/>
      <c r="AT49" s="629"/>
      <c r="AU49" s="630"/>
      <c r="AV49" s="89"/>
      <c r="AW49" s="90"/>
    </row>
    <row r="50" spans="1:49" s="136" customFormat="1">
      <c r="A50" s="701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407"/>
      <c r="AP50" s="236">
        <v>111587</v>
      </c>
      <c r="AQ50" s="772"/>
      <c r="AR50" s="236">
        <v>132203</v>
      </c>
      <c r="AS50" s="772"/>
      <c r="AT50" s="631"/>
      <c r="AU50" s="632"/>
      <c r="AV50" s="139"/>
      <c r="AW50" s="140"/>
    </row>
    <row r="51" spans="1:49" s="32" customFormat="1">
      <c r="A51" s="662" t="s">
        <v>93</v>
      </c>
      <c r="B51" s="690"/>
      <c r="C51" s="663"/>
      <c r="D51" s="703">
        <v>195359</v>
      </c>
      <c r="E51" s="704"/>
      <c r="F51" s="703">
        <v>185607</v>
      </c>
      <c r="G51" s="704"/>
      <c r="H51" s="703">
        <v>165314</v>
      </c>
      <c r="I51" s="704"/>
      <c r="J51" s="703">
        <v>170507</v>
      </c>
      <c r="K51" s="704"/>
      <c r="L51" s="703">
        <v>166480</v>
      </c>
      <c r="M51" s="704"/>
      <c r="N51" s="703">
        <v>173416</v>
      </c>
      <c r="O51" s="704"/>
      <c r="P51" s="703">
        <v>173018</v>
      </c>
      <c r="Q51" s="704"/>
      <c r="R51" s="703">
        <v>147411</v>
      </c>
      <c r="S51" s="704"/>
      <c r="T51" s="703">
        <v>129448</v>
      </c>
      <c r="U51" s="705"/>
      <c r="V51" s="703">
        <v>135812</v>
      </c>
      <c r="W51" s="705"/>
      <c r="X51" s="703">
        <v>144619</v>
      </c>
      <c r="Y51" s="704"/>
      <c r="Z51" s="706">
        <v>141733</v>
      </c>
      <c r="AA51" s="704"/>
      <c r="AB51" s="706">
        <v>147352</v>
      </c>
      <c r="AC51" s="704"/>
      <c r="AD51" s="706">
        <v>159596</v>
      </c>
      <c r="AE51" s="704"/>
      <c r="AF51" s="706">
        <v>169952</v>
      </c>
      <c r="AG51" s="705"/>
      <c r="AH51" s="703">
        <v>155740</v>
      </c>
      <c r="AI51" s="705"/>
      <c r="AJ51" s="703">
        <v>158484</v>
      </c>
      <c r="AK51" s="705"/>
      <c r="AL51" s="703">
        <v>167480</v>
      </c>
      <c r="AM51" s="788" t="s">
        <v>385</v>
      </c>
      <c r="AN51" s="703">
        <v>183470</v>
      </c>
      <c r="AO51" s="705"/>
      <c r="AP51" s="703">
        <v>181886</v>
      </c>
      <c r="AQ51" s="769"/>
      <c r="AR51" s="703">
        <v>208932</v>
      </c>
      <c r="AS51" s="769"/>
      <c r="AT51" s="625"/>
      <c r="AU51" s="626"/>
      <c r="AV51" s="706"/>
      <c r="AW51" s="704"/>
    </row>
    <row r="52" spans="1:49">
      <c r="A52" s="672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405"/>
      <c r="AP52" s="237">
        <v>20987</v>
      </c>
      <c r="AQ52" s="770"/>
      <c r="AR52" s="237">
        <v>21916</v>
      </c>
      <c r="AS52" s="770"/>
      <c r="AT52" s="627"/>
      <c r="AU52" s="628"/>
      <c r="AV52" s="86"/>
      <c r="AW52" s="87"/>
    </row>
    <row r="53" spans="1:49">
      <c r="A53" s="672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406"/>
      <c r="AP53" s="238">
        <v>51000</v>
      </c>
      <c r="AQ53" s="771"/>
      <c r="AR53" s="238">
        <v>46000</v>
      </c>
      <c r="AS53" s="771"/>
      <c r="AT53" s="629"/>
      <c r="AU53" s="630"/>
      <c r="AV53" s="89"/>
      <c r="AW53" s="90"/>
    </row>
    <row r="54" spans="1:49">
      <c r="A54" s="672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406"/>
      <c r="AP54" s="238">
        <v>45084</v>
      </c>
      <c r="AQ54" s="771"/>
      <c r="AR54" s="238">
        <v>61353</v>
      </c>
      <c r="AS54" s="771"/>
      <c r="AT54" s="629"/>
      <c r="AU54" s="630"/>
      <c r="AV54" s="89"/>
      <c r="AW54" s="90"/>
    </row>
    <row r="55" spans="1:49">
      <c r="A55" s="672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406"/>
      <c r="AP55" s="238">
        <v>10268</v>
      </c>
      <c r="AQ55" s="771"/>
      <c r="AR55" s="238">
        <v>8289</v>
      </c>
      <c r="AS55" s="771"/>
      <c r="AT55" s="629"/>
      <c r="AU55" s="630"/>
      <c r="AV55" s="89"/>
      <c r="AW55" s="90"/>
    </row>
    <row r="56" spans="1:49">
      <c r="A56" s="672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89" t="s">
        <v>385</v>
      </c>
      <c r="AN56" s="236">
        <v>21870</v>
      </c>
      <c r="AO56" s="408"/>
      <c r="AP56" s="236">
        <v>14925</v>
      </c>
      <c r="AQ56" s="773"/>
      <c r="AR56" s="236">
        <v>31802</v>
      </c>
      <c r="AS56" s="773"/>
      <c r="AT56" s="633"/>
      <c r="AU56" s="634"/>
      <c r="AV56" s="92"/>
      <c r="AW56" s="93"/>
    </row>
    <row r="57" spans="1:49" s="21" customFormat="1">
      <c r="A57" s="662" t="s">
        <v>34</v>
      </c>
      <c r="B57" s="708"/>
      <c r="C57" s="683"/>
      <c r="D57" s="709">
        <v>138778</v>
      </c>
      <c r="E57" s="710"/>
      <c r="F57" s="709">
        <v>138895</v>
      </c>
      <c r="G57" s="710"/>
      <c r="H57" s="709">
        <v>134948</v>
      </c>
      <c r="I57" s="710"/>
      <c r="J57" s="709">
        <v>157189</v>
      </c>
      <c r="K57" s="710"/>
      <c r="L57" s="709">
        <v>153184</v>
      </c>
      <c r="M57" s="710"/>
      <c r="N57" s="709">
        <v>205001</v>
      </c>
      <c r="O57" s="710"/>
      <c r="P57" s="709">
        <v>218561</v>
      </c>
      <c r="Q57" s="710"/>
      <c r="R57" s="709">
        <v>211265</v>
      </c>
      <c r="S57" s="710"/>
      <c r="T57" s="709">
        <v>186933</v>
      </c>
      <c r="U57" s="711"/>
      <c r="V57" s="709">
        <v>205911</v>
      </c>
      <c r="W57" s="711"/>
      <c r="X57" s="709">
        <v>205806</v>
      </c>
      <c r="Y57" s="710"/>
      <c r="Z57" s="712">
        <v>211536</v>
      </c>
      <c r="AA57" s="710"/>
      <c r="AB57" s="712">
        <v>227827</v>
      </c>
      <c r="AC57" s="710"/>
      <c r="AD57" s="712">
        <v>236641</v>
      </c>
      <c r="AE57" s="710"/>
      <c r="AF57" s="712">
        <v>263089</v>
      </c>
      <c r="AG57" s="711"/>
      <c r="AH57" s="709">
        <v>257524</v>
      </c>
      <c r="AI57" s="711"/>
      <c r="AJ57" s="709">
        <v>276870</v>
      </c>
      <c r="AK57" s="711"/>
      <c r="AL57" s="709">
        <v>294550</v>
      </c>
      <c r="AM57" s="711"/>
      <c r="AN57" s="709">
        <v>299104</v>
      </c>
      <c r="AO57" s="711"/>
      <c r="AP57" s="709">
        <v>286356</v>
      </c>
      <c r="AQ57" s="774"/>
      <c r="AR57" s="709">
        <v>326829</v>
      </c>
      <c r="AS57" s="774"/>
      <c r="AT57" s="635"/>
      <c r="AU57" s="636"/>
      <c r="AV57" s="712"/>
      <c r="AW57" s="710"/>
    </row>
    <row r="58" spans="1:49" s="21" customFormat="1">
      <c r="A58" s="667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409"/>
      <c r="AP58" s="239">
        <v>22393</v>
      </c>
      <c r="AQ58" s="775"/>
      <c r="AR58" s="239">
        <v>22393</v>
      </c>
      <c r="AS58" s="775"/>
      <c r="AT58" s="637"/>
      <c r="AU58" s="638"/>
      <c r="AV58" s="95"/>
      <c r="AW58" s="96"/>
    </row>
    <row r="59" spans="1:49">
      <c r="A59" s="672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406"/>
      <c r="AP59" s="238">
        <v>19587</v>
      </c>
      <c r="AQ59" s="771"/>
      <c r="AR59" s="238">
        <v>19595</v>
      </c>
      <c r="AS59" s="771"/>
      <c r="AT59" s="629"/>
      <c r="AU59" s="630"/>
      <c r="AV59" s="89"/>
      <c r="AW59" s="90"/>
    </row>
    <row r="60" spans="1:49">
      <c r="A60" s="672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406"/>
      <c r="AP60" s="238">
        <v>204319</v>
      </c>
      <c r="AQ60" s="771"/>
      <c r="AR60" s="238">
        <v>238349</v>
      </c>
      <c r="AS60" s="771"/>
      <c r="AT60" s="629"/>
      <c r="AU60" s="630"/>
      <c r="AV60" s="89"/>
      <c r="AW60" s="90"/>
    </row>
    <row r="61" spans="1:49" s="24" customFormat="1">
      <c r="A61" s="702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410"/>
      <c r="AP61" s="240">
        <v>43252</v>
      </c>
      <c r="AQ61" s="776"/>
      <c r="AR61" s="240">
        <v>58630</v>
      </c>
      <c r="AS61" s="776"/>
      <c r="AT61" s="639"/>
      <c r="AU61" s="640"/>
      <c r="AV61" s="221"/>
      <c r="AW61" s="97"/>
    </row>
    <row r="62" spans="1:49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90" t="s">
        <v>383</v>
      </c>
      <c r="AN62" s="241">
        <v>3381.2</v>
      </c>
      <c r="AO62" s="790"/>
      <c r="AP62" s="241">
        <v>3298.18</v>
      </c>
      <c r="AQ62" s="777"/>
      <c r="AR62" s="241">
        <v>3914.63</v>
      </c>
      <c r="AS62" s="777"/>
      <c r="AT62" s="641"/>
      <c r="AU62" s="626"/>
      <c r="AV62" s="99"/>
      <c r="AW62" s="85"/>
    </row>
    <row r="63" spans="1:49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91" t="s">
        <v>387</v>
      </c>
      <c r="AN63" s="242">
        <v>0.61399999999999999</v>
      </c>
      <c r="AO63" s="412"/>
      <c r="AP63" s="242">
        <v>0.60499999999999998</v>
      </c>
      <c r="AQ63" s="778"/>
      <c r="AR63" s="242">
        <v>0.60399999999999998</v>
      </c>
      <c r="AS63" s="778"/>
      <c r="AT63" s="642"/>
      <c r="AU63" s="643"/>
      <c r="AV63" s="101"/>
      <c r="AW63" s="102"/>
    </row>
    <row r="64" spans="1:49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412"/>
      <c r="AP64" s="242">
        <v>4.1000000000000002E-2</v>
      </c>
      <c r="AQ64" s="778"/>
      <c r="AR64" s="242">
        <v>0.129</v>
      </c>
      <c r="AS64" s="778"/>
      <c r="AT64" s="642"/>
      <c r="AU64" s="626"/>
      <c r="AV64" s="101"/>
      <c r="AW64" s="85"/>
    </row>
    <row r="65" spans="1:49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412"/>
      <c r="AP65" s="242">
        <v>2.5000000000000001E-2</v>
      </c>
      <c r="AQ65" s="778"/>
      <c r="AR65" s="242">
        <v>7.8E-2</v>
      </c>
      <c r="AS65" s="778"/>
      <c r="AT65" s="642"/>
      <c r="AU65" s="626"/>
      <c r="AV65" s="101"/>
      <c r="AW65" s="85"/>
    </row>
    <row r="66" spans="1:49" s="32" customFormat="1">
      <c r="A66" s="714" t="s">
        <v>30</v>
      </c>
      <c r="B66" s="716"/>
      <c r="C66" s="663"/>
      <c r="D66" s="703">
        <v>11500</v>
      </c>
      <c r="E66" s="704"/>
      <c r="F66" s="703">
        <v>11006</v>
      </c>
      <c r="G66" s="704"/>
      <c r="H66" s="703">
        <v>10542</v>
      </c>
      <c r="I66" s="704"/>
      <c r="J66" s="703">
        <v>10608</v>
      </c>
      <c r="K66" s="704"/>
      <c r="L66" s="703">
        <v>10585</v>
      </c>
      <c r="M66" s="704"/>
      <c r="N66" s="703">
        <v>11096</v>
      </c>
      <c r="O66" s="704"/>
      <c r="P66" s="703">
        <v>11363</v>
      </c>
      <c r="Q66" s="704"/>
      <c r="R66" s="703">
        <v>11533</v>
      </c>
      <c r="S66" s="704"/>
      <c r="T66" s="703">
        <v>11218</v>
      </c>
      <c r="U66" s="705"/>
      <c r="V66" s="703">
        <v>12090</v>
      </c>
      <c r="W66" s="705"/>
      <c r="X66" s="703">
        <v>13653</v>
      </c>
      <c r="Y66" s="704"/>
      <c r="Z66" s="706">
        <v>13567</v>
      </c>
      <c r="AA66" s="704"/>
      <c r="AB66" s="706">
        <v>12097</v>
      </c>
      <c r="AC66" s="704"/>
      <c r="AD66" s="706">
        <v>12517</v>
      </c>
      <c r="AE66" s="704"/>
      <c r="AF66" s="706">
        <v>13389</v>
      </c>
      <c r="AG66" s="705"/>
      <c r="AH66" s="703">
        <v>13830</v>
      </c>
      <c r="AI66" s="705"/>
      <c r="AJ66" s="703">
        <v>12925</v>
      </c>
      <c r="AK66" s="705"/>
      <c r="AL66" s="703">
        <v>12747</v>
      </c>
      <c r="AM66" s="705"/>
      <c r="AN66" s="703">
        <v>12995</v>
      </c>
      <c r="AO66" s="705"/>
      <c r="AP66" s="703">
        <v>14252</v>
      </c>
      <c r="AQ66" s="769"/>
      <c r="AR66" s="703">
        <v>14860</v>
      </c>
      <c r="AS66" s="769"/>
      <c r="AT66" s="625"/>
      <c r="AU66" s="626"/>
      <c r="AV66" s="706"/>
      <c r="AW66" s="704"/>
    </row>
    <row r="67" spans="1:49">
      <c r="A67" s="672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405"/>
      <c r="AP67" s="234">
        <v>8273</v>
      </c>
      <c r="AQ67" s="770"/>
      <c r="AR67" s="234">
        <v>8707</v>
      </c>
      <c r="AS67" s="770"/>
      <c r="AT67" s="627"/>
      <c r="AU67" s="628"/>
      <c r="AV67" s="86"/>
      <c r="AW67" s="87"/>
    </row>
    <row r="68" spans="1:49">
      <c r="A68" s="672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406"/>
      <c r="AP68" s="235">
        <v>5726</v>
      </c>
      <c r="AQ68" s="771"/>
      <c r="AR68" s="235">
        <v>5892</v>
      </c>
      <c r="AS68" s="771"/>
      <c r="AT68" s="629"/>
      <c r="AU68" s="630"/>
      <c r="AV68" s="89"/>
      <c r="AW68" s="90"/>
    </row>
    <row r="69" spans="1:49">
      <c r="A69" s="672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408"/>
      <c r="AP69" s="243">
        <v>252</v>
      </c>
      <c r="AQ69" s="773"/>
      <c r="AR69" s="243">
        <v>260</v>
      </c>
      <c r="AS69" s="773"/>
      <c r="AT69" s="633"/>
      <c r="AU69" s="634"/>
      <c r="AV69" s="92"/>
      <c r="AW69" s="93"/>
    </row>
    <row r="70" spans="1:49" s="32" customFormat="1">
      <c r="A70" s="714" t="s">
        <v>269</v>
      </c>
      <c r="B70" s="716"/>
      <c r="C70" s="663"/>
      <c r="D70" s="703">
        <v>7739</v>
      </c>
      <c r="E70" s="704"/>
      <c r="F70" s="703">
        <v>10259</v>
      </c>
      <c r="G70" s="704"/>
      <c r="H70" s="703">
        <v>15989</v>
      </c>
      <c r="I70" s="704"/>
      <c r="J70" s="703">
        <v>9118</v>
      </c>
      <c r="K70" s="704"/>
      <c r="L70" s="703">
        <v>18725</v>
      </c>
      <c r="M70" s="704"/>
      <c r="N70" s="703">
        <v>10652</v>
      </c>
      <c r="O70" s="704"/>
      <c r="P70" s="703">
        <v>14139</v>
      </c>
      <c r="Q70" s="704"/>
      <c r="R70" s="703">
        <v>16001</v>
      </c>
      <c r="S70" s="704"/>
      <c r="T70" s="703">
        <v>23421</v>
      </c>
      <c r="U70" s="705"/>
      <c r="V70" s="703">
        <v>23244</v>
      </c>
      <c r="W70" s="705"/>
      <c r="X70" s="703">
        <v>6522</v>
      </c>
      <c r="Y70" s="704"/>
      <c r="Z70" s="706">
        <v>10949</v>
      </c>
      <c r="AA70" s="704"/>
      <c r="AB70" s="706">
        <v>17723</v>
      </c>
      <c r="AC70" s="704"/>
      <c r="AD70" s="706">
        <v>23674</v>
      </c>
      <c r="AE70" s="704"/>
      <c r="AF70" s="706">
        <v>24462</v>
      </c>
      <c r="AG70" s="705"/>
      <c r="AH70" s="703">
        <v>8841</v>
      </c>
      <c r="AI70" s="705"/>
      <c r="AJ70" s="703">
        <v>27336</v>
      </c>
      <c r="AK70" s="705"/>
      <c r="AL70" s="703">
        <v>21582</v>
      </c>
      <c r="AM70" s="705"/>
      <c r="AN70" s="703">
        <v>18036</v>
      </c>
      <c r="AO70" s="705"/>
      <c r="AP70" s="703">
        <v>26387</v>
      </c>
      <c r="AQ70" s="769"/>
      <c r="AR70" s="703">
        <v>38817</v>
      </c>
      <c r="AS70" s="769"/>
      <c r="AT70" s="625"/>
      <c r="AU70" s="626"/>
      <c r="AV70" s="706"/>
      <c r="AW70" s="704"/>
    </row>
    <row r="71" spans="1:49">
      <c r="A71" s="672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405"/>
      <c r="AP71" s="234">
        <v>20351</v>
      </c>
      <c r="AQ71" s="770"/>
      <c r="AR71" s="234">
        <v>12180</v>
      </c>
      <c r="AS71" s="770"/>
      <c r="AT71" s="627"/>
      <c r="AU71" s="628"/>
      <c r="AV71" s="86"/>
      <c r="AW71" s="87"/>
    </row>
    <row r="72" spans="1:49">
      <c r="A72" s="672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406"/>
      <c r="AP72" s="235">
        <v>5846</v>
      </c>
      <c r="AQ72" s="771"/>
      <c r="AR72" s="235">
        <v>26542</v>
      </c>
      <c r="AS72" s="771"/>
      <c r="AT72" s="629"/>
      <c r="AU72" s="630"/>
      <c r="AV72" s="89"/>
      <c r="AW72" s="90"/>
    </row>
    <row r="73" spans="1:49">
      <c r="A73" s="702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410"/>
      <c r="AP73" s="339">
        <v>190</v>
      </c>
      <c r="AQ73" s="776"/>
      <c r="AR73" s="339">
        <v>95</v>
      </c>
      <c r="AS73" s="776"/>
      <c r="AT73" s="633"/>
      <c r="AU73" s="634"/>
      <c r="AV73" s="92"/>
      <c r="AW73" s="93"/>
    </row>
    <row r="74" spans="1:49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3" t="s">
        <v>389</v>
      </c>
      <c r="AM74" s="414"/>
      <c r="AN74" s="490"/>
      <c r="AO74" s="414"/>
      <c r="AP74" s="779"/>
      <c r="AQ74" s="780"/>
      <c r="AR74" s="779"/>
      <c r="AS74" s="780"/>
      <c r="AT74" s="490"/>
      <c r="AU74" s="414"/>
      <c r="AV74" s="104"/>
      <c r="AW74" s="105"/>
    </row>
    <row r="75" spans="1:49" s="53" customFormat="1" ht="14.25" customHeight="1">
      <c r="A75" s="14" t="s">
        <v>73</v>
      </c>
      <c r="B75" s="57"/>
      <c r="C75" s="51"/>
      <c r="D75" s="989" t="s">
        <v>33</v>
      </c>
      <c r="E75" s="990"/>
      <c r="F75" s="989" t="s">
        <v>33</v>
      </c>
      <c r="G75" s="990"/>
      <c r="H75" s="989" t="s">
        <v>33</v>
      </c>
      <c r="I75" s="990"/>
      <c r="J75" s="989" t="s">
        <v>33</v>
      </c>
      <c r="K75" s="990"/>
      <c r="L75" s="989" t="s">
        <v>33</v>
      </c>
      <c r="M75" s="990"/>
      <c r="N75" s="989" t="s">
        <v>33</v>
      </c>
      <c r="O75" s="990"/>
      <c r="P75" s="989" t="s">
        <v>33</v>
      </c>
      <c r="Q75" s="990"/>
      <c r="R75" s="989" t="s">
        <v>33</v>
      </c>
      <c r="S75" s="990"/>
      <c r="T75" s="984" t="s">
        <v>33</v>
      </c>
      <c r="U75" s="985"/>
      <c r="V75" s="984" t="s">
        <v>33</v>
      </c>
      <c r="W75" s="985"/>
      <c r="X75" s="984" t="s">
        <v>33</v>
      </c>
      <c r="Y75" s="986"/>
      <c r="Z75" s="987" t="s">
        <v>33</v>
      </c>
      <c r="AA75" s="988"/>
      <c r="AB75" s="987" t="s">
        <v>33</v>
      </c>
      <c r="AC75" s="988"/>
      <c r="AD75" s="987" t="s">
        <v>33</v>
      </c>
      <c r="AE75" s="988"/>
      <c r="AF75" s="984" t="s">
        <v>33</v>
      </c>
      <c r="AG75" s="987"/>
      <c r="AH75" s="984" t="s">
        <v>33</v>
      </c>
      <c r="AI75" s="987"/>
      <c r="AJ75" s="984" t="s">
        <v>33</v>
      </c>
      <c r="AK75" s="987"/>
      <c r="AL75" s="984" t="s">
        <v>33</v>
      </c>
      <c r="AM75" s="987"/>
      <c r="AN75" s="984" t="s">
        <v>33</v>
      </c>
      <c r="AO75" s="987"/>
      <c r="AP75" s="984" t="s">
        <v>33</v>
      </c>
      <c r="AQ75" s="1002"/>
      <c r="AR75" s="984" t="s">
        <v>33</v>
      </c>
      <c r="AS75" s="1002"/>
      <c r="AT75" s="1046" t="s">
        <v>33</v>
      </c>
      <c r="AU75" s="1023"/>
      <c r="AV75" s="991" t="s">
        <v>33</v>
      </c>
      <c r="AW75" s="990"/>
    </row>
    <row r="76" spans="1:49" s="32" customFormat="1">
      <c r="A76" s="715" t="s">
        <v>97</v>
      </c>
      <c r="B76" s="716"/>
      <c r="C76" s="663"/>
      <c r="D76" s="703">
        <v>15590</v>
      </c>
      <c r="E76" s="704"/>
      <c r="F76" s="703">
        <v>14549</v>
      </c>
      <c r="G76" s="704"/>
      <c r="H76" s="703">
        <v>14218</v>
      </c>
      <c r="I76" s="704"/>
      <c r="J76" s="703">
        <v>9851</v>
      </c>
      <c r="K76" s="704"/>
      <c r="L76" s="703">
        <v>9982</v>
      </c>
      <c r="M76" s="704"/>
      <c r="N76" s="703">
        <v>11074</v>
      </c>
      <c r="O76" s="704"/>
      <c r="P76" s="703">
        <v>13393</v>
      </c>
      <c r="Q76" s="704"/>
      <c r="R76" s="703">
        <v>25331</v>
      </c>
      <c r="S76" s="704"/>
      <c r="T76" s="703">
        <v>16936</v>
      </c>
      <c r="U76" s="705"/>
      <c r="V76" s="703">
        <v>15885</v>
      </c>
      <c r="W76" s="705"/>
      <c r="X76" s="703">
        <v>15650</v>
      </c>
      <c r="Y76" s="704"/>
      <c r="Z76" s="706">
        <v>14630</v>
      </c>
      <c r="AA76" s="704"/>
      <c r="AB76" s="706">
        <v>19552</v>
      </c>
      <c r="AC76" s="704"/>
      <c r="AD76" s="706">
        <v>19701</v>
      </c>
      <c r="AE76" s="704"/>
      <c r="AF76" s="706">
        <v>20691</v>
      </c>
      <c r="AG76" s="705"/>
      <c r="AH76" s="703">
        <v>17246</v>
      </c>
      <c r="AI76" s="705"/>
      <c r="AJ76" s="703">
        <v>21466</v>
      </c>
      <c r="AK76" s="705"/>
      <c r="AL76" s="703">
        <v>21481</v>
      </c>
      <c r="AM76" s="705"/>
      <c r="AN76" s="703">
        <v>23352</v>
      </c>
      <c r="AO76" s="705"/>
      <c r="AP76" s="703">
        <v>17624</v>
      </c>
      <c r="AQ76" s="707"/>
      <c r="AR76" s="703">
        <v>40176</v>
      </c>
      <c r="AS76" s="707"/>
      <c r="AT76" s="625"/>
      <c r="AU76" s="626"/>
      <c r="AV76" s="706"/>
      <c r="AW76" s="704"/>
    </row>
    <row r="77" spans="1:49" s="32" customFormat="1">
      <c r="A77" s="714" t="s">
        <v>98</v>
      </c>
      <c r="B77" s="716"/>
      <c r="C77" s="663"/>
      <c r="D77" s="703">
        <v>-8052</v>
      </c>
      <c r="E77" s="704"/>
      <c r="F77" s="703">
        <v>-10123</v>
      </c>
      <c r="G77" s="704"/>
      <c r="H77" s="703">
        <v>-16622</v>
      </c>
      <c r="I77" s="704"/>
      <c r="J77" s="703">
        <v>-11884</v>
      </c>
      <c r="K77" s="704"/>
      <c r="L77" s="703">
        <v>-15637</v>
      </c>
      <c r="M77" s="704"/>
      <c r="N77" s="703">
        <v>-11905</v>
      </c>
      <c r="O77" s="704"/>
      <c r="P77" s="703">
        <v>-11833</v>
      </c>
      <c r="Q77" s="704"/>
      <c r="R77" s="703">
        <v>-11675</v>
      </c>
      <c r="S77" s="704"/>
      <c r="T77" s="703">
        <v>-23156</v>
      </c>
      <c r="U77" s="705"/>
      <c r="V77" s="703">
        <v>-22370</v>
      </c>
      <c r="W77" s="705"/>
      <c r="X77" s="703">
        <v>-14236</v>
      </c>
      <c r="Y77" s="704"/>
      <c r="Z77" s="706">
        <v>-12478</v>
      </c>
      <c r="AA77" s="704"/>
      <c r="AB77" s="706">
        <v>-16513</v>
      </c>
      <c r="AC77" s="704"/>
      <c r="AD77" s="706">
        <v>-23144</v>
      </c>
      <c r="AE77" s="704"/>
      <c r="AF77" s="706">
        <v>-20562</v>
      </c>
      <c r="AG77" s="705"/>
      <c r="AH77" s="703">
        <v>-7032</v>
      </c>
      <c r="AI77" s="705"/>
      <c r="AJ77" s="703">
        <v>-22270</v>
      </c>
      <c r="AK77" s="705"/>
      <c r="AL77" s="703">
        <v>-22219</v>
      </c>
      <c r="AM77" s="705"/>
      <c r="AN77" s="703">
        <v>-31786</v>
      </c>
      <c r="AO77" s="705"/>
      <c r="AP77" s="703">
        <v>-18022</v>
      </c>
      <c r="AQ77" s="707"/>
      <c r="AR77" s="703">
        <v>-14002</v>
      </c>
      <c r="AS77" s="707"/>
      <c r="AT77" s="625"/>
      <c r="AU77" s="626"/>
      <c r="AV77" s="706"/>
      <c r="AW77" s="704"/>
    </row>
    <row r="78" spans="1:49">
      <c r="A78" s="667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405"/>
      <c r="AP78" s="237">
        <v>-23440</v>
      </c>
      <c r="AQ78" s="336"/>
      <c r="AR78" s="237">
        <v>-20027</v>
      </c>
      <c r="AS78" s="336"/>
      <c r="AT78" s="644"/>
      <c r="AU78" s="628"/>
      <c r="AV78" s="142"/>
      <c r="AW78" s="87"/>
    </row>
    <row r="79" spans="1:49">
      <c r="A79" s="667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408"/>
      <c r="AP79" s="236">
        <v>5160</v>
      </c>
      <c r="AQ79" s="338"/>
      <c r="AR79" s="236">
        <v>6091</v>
      </c>
      <c r="AS79" s="338"/>
      <c r="AT79" s="631"/>
      <c r="AU79" s="634"/>
      <c r="AV79" s="139"/>
      <c r="AW79" s="93"/>
    </row>
    <row r="80" spans="1:49" s="32" customFormat="1">
      <c r="A80" s="714" t="s">
        <v>99</v>
      </c>
      <c r="B80" s="716"/>
      <c r="C80" s="663"/>
      <c r="D80" s="703">
        <v>-3132</v>
      </c>
      <c r="E80" s="704"/>
      <c r="F80" s="703">
        <v>-1847</v>
      </c>
      <c r="G80" s="704"/>
      <c r="H80" s="703">
        <v>-12657</v>
      </c>
      <c r="I80" s="704"/>
      <c r="J80" s="703">
        <v>-2000</v>
      </c>
      <c r="K80" s="704"/>
      <c r="L80" s="703">
        <v>3178</v>
      </c>
      <c r="M80" s="704"/>
      <c r="N80" s="703">
        <v>-12659</v>
      </c>
      <c r="O80" s="704"/>
      <c r="P80" s="703">
        <v>11287</v>
      </c>
      <c r="Q80" s="704"/>
      <c r="R80" s="703">
        <v>-8398</v>
      </c>
      <c r="S80" s="704"/>
      <c r="T80" s="703">
        <v>8938</v>
      </c>
      <c r="U80" s="705"/>
      <c r="V80" s="703">
        <v>-6971</v>
      </c>
      <c r="W80" s="705"/>
      <c r="X80" s="703">
        <v>-4100</v>
      </c>
      <c r="Y80" s="704"/>
      <c r="Z80" s="706">
        <v>-6</v>
      </c>
      <c r="AA80" s="704"/>
      <c r="AB80" s="706">
        <v>1760</v>
      </c>
      <c r="AC80" s="704"/>
      <c r="AD80" s="706">
        <v>11634</v>
      </c>
      <c r="AE80" s="704"/>
      <c r="AF80" s="706">
        <v>1638</v>
      </c>
      <c r="AG80" s="705"/>
      <c r="AH80" s="703">
        <v>-7927</v>
      </c>
      <c r="AI80" s="705"/>
      <c r="AJ80" s="703">
        <v>-7819</v>
      </c>
      <c r="AK80" s="705"/>
      <c r="AL80" s="703">
        <v>3419</v>
      </c>
      <c r="AM80" s="705"/>
      <c r="AN80" s="703">
        <v>12066</v>
      </c>
      <c r="AO80" s="705"/>
      <c r="AP80" s="703">
        <v>-2359</v>
      </c>
      <c r="AQ80" s="707"/>
      <c r="AR80" s="703">
        <v>-5270</v>
      </c>
      <c r="AS80" s="707"/>
      <c r="AT80" s="625"/>
      <c r="AU80" s="626"/>
      <c r="AV80" s="706"/>
      <c r="AW80" s="704"/>
    </row>
    <row r="81" spans="1:49">
      <c r="A81" s="667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405"/>
      <c r="AP81" s="237">
        <v>-5618</v>
      </c>
      <c r="AQ81" s="336"/>
      <c r="AR81" s="237">
        <v>16311</v>
      </c>
      <c r="AS81" s="336"/>
      <c r="AT81" s="645"/>
      <c r="AU81" s="628"/>
      <c r="AV81" s="106"/>
      <c r="AW81" s="87"/>
    </row>
    <row r="82" spans="1:49" s="136" customFormat="1">
      <c r="A82" s="701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413"/>
      <c r="AP82" s="238">
        <v>14863</v>
      </c>
      <c r="AQ82" s="340"/>
      <c r="AR82" s="238">
        <v>-5000</v>
      </c>
      <c r="AS82" s="340"/>
      <c r="AT82" s="646"/>
      <c r="AU82" s="647"/>
      <c r="AV82" s="132"/>
      <c r="AW82" s="133"/>
    </row>
    <row r="83" spans="1:49">
      <c r="A83" s="667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1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408"/>
      <c r="AP83" s="245">
        <v>-5202</v>
      </c>
      <c r="AQ83" s="338"/>
      <c r="AR83" s="245">
        <v>-5128</v>
      </c>
      <c r="AS83" s="338"/>
      <c r="AT83" s="648"/>
      <c r="AU83" s="634"/>
      <c r="AV83" s="108"/>
      <c r="AW83" s="93"/>
    </row>
    <row r="84" spans="1:49" s="32" customFormat="1">
      <c r="A84" s="715" t="s">
        <v>26</v>
      </c>
      <c r="B84" s="716"/>
      <c r="C84" s="663"/>
      <c r="D84" s="703">
        <v>50776</v>
      </c>
      <c r="E84" s="704"/>
      <c r="F84" s="703">
        <v>53371</v>
      </c>
      <c r="G84" s="704"/>
      <c r="H84" s="703">
        <v>38270</v>
      </c>
      <c r="I84" s="704"/>
      <c r="J84" s="703">
        <v>34228</v>
      </c>
      <c r="K84" s="704"/>
      <c r="L84" s="703">
        <v>31823</v>
      </c>
      <c r="M84" s="704"/>
      <c r="N84" s="703">
        <v>18360</v>
      </c>
      <c r="O84" s="704"/>
      <c r="P84" s="703">
        <v>31519</v>
      </c>
      <c r="Q84" s="704"/>
      <c r="R84" s="703">
        <v>36727</v>
      </c>
      <c r="S84" s="704"/>
      <c r="T84" s="703">
        <v>39642</v>
      </c>
      <c r="U84" s="705"/>
      <c r="V84" s="703">
        <v>28159</v>
      </c>
      <c r="W84" s="705"/>
      <c r="X84" s="703">
        <v>25349</v>
      </c>
      <c r="Y84" s="704"/>
      <c r="Z84" s="706">
        <v>27416</v>
      </c>
      <c r="AA84" s="704"/>
      <c r="AB84" s="706">
        <v>32461</v>
      </c>
      <c r="AC84" s="704"/>
      <c r="AD84" s="706">
        <v>41236</v>
      </c>
      <c r="AE84" s="704"/>
      <c r="AF84" s="706">
        <v>43276</v>
      </c>
      <c r="AG84" s="705"/>
      <c r="AH84" s="703">
        <v>45658</v>
      </c>
      <c r="AI84" s="705"/>
      <c r="AJ84" s="703">
        <v>36921</v>
      </c>
      <c r="AK84" s="705"/>
      <c r="AL84" s="703">
        <v>39580</v>
      </c>
      <c r="AM84" s="705"/>
      <c r="AN84" s="703">
        <v>42972</v>
      </c>
      <c r="AO84" s="705"/>
      <c r="AP84" s="703">
        <v>40541</v>
      </c>
      <c r="AQ84" s="707"/>
      <c r="AR84" s="703">
        <v>61367</v>
      </c>
      <c r="AS84" s="707"/>
      <c r="AT84" s="625"/>
      <c r="AU84" s="626"/>
      <c r="AV84" s="706"/>
      <c r="AW84" s="704"/>
    </row>
    <row r="85" spans="1:49" ht="9.9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81"/>
      <c r="AQ85" s="782"/>
      <c r="AR85" s="781"/>
      <c r="AS85" s="782"/>
      <c r="AT85" s="492"/>
      <c r="AU85" s="493"/>
      <c r="AV85" s="110"/>
      <c r="AW85" s="111"/>
    </row>
    <row r="86" spans="1:49" s="48" customFormat="1" ht="54.9" customHeight="1">
      <c r="A86" s="3" t="s">
        <v>104</v>
      </c>
      <c r="B86" s="2"/>
      <c r="C86" s="2"/>
      <c r="D86" s="992" t="s">
        <v>316</v>
      </c>
      <c r="E86" s="993"/>
      <c r="F86" s="992" t="s">
        <v>106</v>
      </c>
      <c r="G86" s="993"/>
      <c r="H86" s="992" t="s">
        <v>317</v>
      </c>
      <c r="I86" s="993"/>
      <c r="J86" s="992" t="s">
        <v>318</v>
      </c>
      <c r="K86" s="993"/>
      <c r="L86" s="535"/>
      <c r="M86" s="537"/>
      <c r="N86" s="992" t="s">
        <v>312</v>
      </c>
      <c r="O86" s="993"/>
      <c r="P86" s="992" t="s">
        <v>313</v>
      </c>
      <c r="Q86" s="993"/>
      <c r="R86" s="992" t="s">
        <v>274</v>
      </c>
      <c r="S86" s="993"/>
      <c r="T86" s="997" t="s">
        <v>340</v>
      </c>
      <c r="U86" s="994"/>
      <c r="V86" s="997"/>
      <c r="W86" s="996"/>
      <c r="X86" s="997"/>
      <c r="Y86" s="999"/>
      <c r="Z86" s="994" t="s">
        <v>354</v>
      </c>
      <c r="AA86" s="995"/>
      <c r="AB86" s="994" t="s">
        <v>399</v>
      </c>
      <c r="AC86" s="995"/>
      <c r="AD86" s="994" t="s">
        <v>310</v>
      </c>
      <c r="AE86" s="995"/>
      <c r="AF86" s="994" t="s">
        <v>327</v>
      </c>
      <c r="AG86" s="996"/>
      <c r="AH86" s="997" t="s">
        <v>339</v>
      </c>
      <c r="AI86" s="998"/>
      <c r="AJ86" s="997" t="s">
        <v>352</v>
      </c>
      <c r="AK86" s="998"/>
      <c r="AL86" s="997" t="s">
        <v>364</v>
      </c>
      <c r="AM86" s="998"/>
      <c r="AN86" s="997" t="s">
        <v>390</v>
      </c>
      <c r="AO86" s="998"/>
      <c r="AP86" s="997" t="s">
        <v>400</v>
      </c>
      <c r="AQ86" s="1030"/>
      <c r="AR86" s="997" t="s">
        <v>405</v>
      </c>
      <c r="AS86" s="1030"/>
      <c r="AT86" s="649"/>
      <c r="AU86" s="650"/>
      <c r="AV86" s="539"/>
      <c r="AW86" s="537"/>
    </row>
    <row r="87" spans="1:49" s="32" customFormat="1" ht="54.9" customHeight="1">
      <c r="A87" s="3" t="s">
        <v>110</v>
      </c>
      <c r="B87" s="2"/>
      <c r="C87" s="2"/>
      <c r="D87" s="992" t="s">
        <v>111</v>
      </c>
      <c r="E87" s="993"/>
      <c r="F87" s="992" t="s">
        <v>112</v>
      </c>
      <c r="G87" s="993"/>
      <c r="H87" s="992" t="s">
        <v>113</v>
      </c>
      <c r="I87" s="993"/>
      <c r="J87" s="535"/>
      <c r="K87" s="540"/>
      <c r="L87" s="992" t="s">
        <v>271</v>
      </c>
      <c r="M87" s="993"/>
      <c r="N87" s="992" t="s">
        <v>278</v>
      </c>
      <c r="O87" s="993"/>
      <c r="P87" s="997" t="s">
        <v>209</v>
      </c>
      <c r="Q87" s="999"/>
      <c r="R87" s="992"/>
      <c r="S87" s="993"/>
      <c r="T87" s="997"/>
      <c r="U87" s="994"/>
      <c r="V87" s="997" t="s">
        <v>114</v>
      </c>
      <c r="W87" s="994"/>
      <c r="X87" s="997"/>
      <c r="Y87" s="999"/>
      <c r="Z87" s="994"/>
      <c r="AA87" s="999"/>
      <c r="AB87" s="994" t="s">
        <v>277</v>
      </c>
      <c r="AC87" s="999"/>
      <c r="AD87" s="994" t="s">
        <v>401</v>
      </c>
      <c r="AE87" s="999"/>
      <c r="AF87" s="997" t="s">
        <v>329</v>
      </c>
      <c r="AG87" s="994"/>
      <c r="AH87" s="997"/>
      <c r="AI87" s="994"/>
      <c r="AJ87" s="997" t="s">
        <v>353</v>
      </c>
      <c r="AK87" s="994"/>
      <c r="AL87" s="997"/>
      <c r="AM87" s="994"/>
      <c r="AN87" s="997" t="s">
        <v>388</v>
      </c>
      <c r="AO87" s="994"/>
      <c r="AP87" s="997" t="s">
        <v>397</v>
      </c>
      <c r="AQ87" s="1007"/>
      <c r="AR87" s="997" t="s">
        <v>406</v>
      </c>
      <c r="AS87" s="1007"/>
      <c r="AT87" s="1047"/>
      <c r="AU87" s="1004"/>
      <c r="AV87" s="1009"/>
      <c r="AW87" s="993"/>
    </row>
    <row r="88" spans="1:49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414"/>
      <c r="AP88" s="246">
        <v>971</v>
      </c>
      <c r="AQ88" s="342"/>
      <c r="AR88" s="246">
        <v>1012</v>
      </c>
      <c r="AS88" s="342"/>
      <c r="AT88" s="651"/>
      <c r="AU88" s="652"/>
      <c r="AV88" s="112"/>
      <c r="AW88" s="50"/>
    </row>
    <row r="89" spans="1:49">
      <c r="A89" s="717" t="s">
        <v>116</v>
      </c>
      <c r="B89" s="721"/>
      <c r="C89" s="721"/>
      <c r="D89" s="722">
        <v>753</v>
      </c>
      <c r="E89" s="723"/>
      <c r="F89" s="722">
        <v>758</v>
      </c>
      <c r="G89" s="723"/>
      <c r="H89" s="722">
        <v>758</v>
      </c>
      <c r="I89" s="723"/>
      <c r="J89" s="722">
        <v>748</v>
      </c>
      <c r="K89" s="723"/>
      <c r="L89" s="722">
        <v>781</v>
      </c>
      <c r="M89" s="723"/>
      <c r="N89" s="722">
        <v>861</v>
      </c>
      <c r="O89" s="723"/>
      <c r="P89" s="722">
        <v>901</v>
      </c>
      <c r="Q89" s="723"/>
      <c r="R89" s="722">
        <v>916</v>
      </c>
      <c r="S89" s="723"/>
      <c r="T89" s="722">
        <v>917</v>
      </c>
      <c r="U89" s="724"/>
      <c r="V89" s="722">
        <v>940</v>
      </c>
      <c r="W89" s="724"/>
      <c r="X89" s="722">
        <v>988</v>
      </c>
      <c r="Y89" s="723"/>
      <c r="Z89" s="725">
        <v>983</v>
      </c>
      <c r="AA89" s="723"/>
      <c r="AB89" s="725">
        <v>985</v>
      </c>
      <c r="AC89" s="723"/>
      <c r="AD89" s="725">
        <v>1007</v>
      </c>
      <c r="AE89" s="723"/>
      <c r="AF89" s="725">
        <v>1043</v>
      </c>
      <c r="AG89" s="724"/>
      <c r="AH89" s="722">
        <v>1047</v>
      </c>
      <c r="AI89" s="724"/>
      <c r="AJ89" s="722">
        <v>1033</v>
      </c>
      <c r="AK89" s="724"/>
      <c r="AL89" s="722">
        <v>1017</v>
      </c>
      <c r="AM89" s="724"/>
      <c r="AN89" s="722">
        <v>1067</v>
      </c>
      <c r="AO89" s="724"/>
      <c r="AP89" s="722">
        <v>1103</v>
      </c>
      <c r="AQ89" s="726"/>
      <c r="AR89" s="722">
        <v>1171</v>
      </c>
      <c r="AS89" s="726"/>
      <c r="AT89" s="653"/>
      <c r="AU89" s="654"/>
      <c r="AV89" s="725"/>
      <c r="AW89" s="723"/>
    </row>
    <row r="90" spans="1:49" s="32" customFormat="1">
      <c r="A90" s="670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414"/>
      <c r="AP90" s="247">
        <v>843</v>
      </c>
      <c r="AQ90" s="342"/>
      <c r="AR90" s="247">
        <v>887</v>
      </c>
      <c r="AS90" s="342"/>
      <c r="AT90" s="655"/>
      <c r="AU90" s="652"/>
      <c r="AV90" s="114"/>
      <c r="AW90" s="50"/>
    </row>
    <row r="91" spans="1:49" s="59" customFormat="1">
      <c r="A91" s="718" t="s">
        <v>78</v>
      </c>
      <c r="B91" s="727"/>
      <c r="C91" s="727"/>
      <c r="D91" s="728">
        <v>2819</v>
      </c>
      <c r="E91" s="729"/>
      <c r="F91" s="728">
        <v>2791</v>
      </c>
      <c r="G91" s="729"/>
      <c r="H91" s="728">
        <v>2692</v>
      </c>
      <c r="I91" s="729"/>
      <c r="J91" s="728">
        <v>2593</v>
      </c>
      <c r="K91" s="729"/>
      <c r="L91" s="728">
        <v>2556</v>
      </c>
      <c r="M91" s="729"/>
      <c r="N91" s="728">
        <v>2463</v>
      </c>
      <c r="O91" s="729"/>
      <c r="P91" s="728">
        <v>2596</v>
      </c>
      <c r="Q91" s="729"/>
      <c r="R91" s="728">
        <v>2599</v>
      </c>
      <c r="S91" s="729"/>
      <c r="T91" s="728">
        <v>2713</v>
      </c>
      <c r="U91" s="730"/>
      <c r="V91" s="728">
        <v>3303</v>
      </c>
      <c r="W91" s="730"/>
      <c r="X91" s="728">
        <v>4283</v>
      </c>
      <c r="Y91" s="729"/>
      <c r="Z91" s="730">
        <v>4386</v>
      </c>
      <c r="AA91" s="729"/>
      <c r="AB91" s="730">
        <v>4471</v>
      </c>
      <c r="AC91" s="729"/>
      <c r="AD91" s="730">
        <v>4441</v>
      </c>
      <c r="AE91" s="729"/>
      <c r="AF91" s="730">
        <v>4452</v>
      </c>
      <c r="AG91" s="730"/>
      <c r="AH91" s="728">
        <v>4499</v>
      </c>
      <c r="AI91" s="730"/>
      <c r="AJ91" s="728">
        <v>4419</v>
      </c>
      <c r="AK91" s="730"/>
      <c r="AL91" s="728">
        <v>4463</v>
      </c>
      <c r="AM91" s="730"/>
      <c r="AN91" s="728">
        <v>4466</v>
      </c>
      <c r="AO91" s="730"/>
      <c r="AP91" s="728">
        <v>4625</v>
      </c>
      <c r="AQ91" s="783"/>
      <c r="AR91" s="728">
        <v>4598</v>
      </c>
      <c r="AS91" s="783"/>
      <c r="AT91" s="656"/>
      <c r="AU91" s="657"/>
      <c r="AV91" s="730"/>
      <c r="AW91" s="729"/>
    </row>
    <row r="92" spans="1:49" s="62" customFormat="1">
      <c r="A92" s="719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415"/>
      <c r="AP92" s="248">
        <v>4255</v>
      </c>
      <c r="AQ92" s="784"/>
      <c r="AR92" s="248">
        <v>4229</v>
      </c>
      <c r="AS92" s="784"/>
      <c r="AT92" s="658"/>
      <c r="AU92" s="659"/>
      <c r="AV92" s="117"/>
      <c r="AW92" s="118"/>
    </row>
    <row r="93" spans="1:49" s="62" customFormat="1">
      <c r="A93" s="719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415"/>
      <c r="AP93" s="248">
        <v>297</v>
      </c>
      <c r="AQ93" s="784"/>
      <c r="AR93" s="248">
        <v>288</v>
      </c>
      <c r="AS93" s="784"/>
      <c r="AT93" s="658"/>
      <c r="AU93" s="659"/>
      <c r="AV93" s="117"/>
      <c r="AW93" s="118"/>
    </row>
    <row r="94" spans="1:49" s="62" customFormat="1">
      <c r="A94" s="720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415"/>
      <c r="AP94" s="248">
        <v>73</v>
      </c>
      <c r="AQ94" s="784"/>
      <c r="AR94" s="248">
        <v>81</v>
      </c>
      <c r="AS94" s="784"/>
      <c r="AT94" s="658"/>
      <c r="AU94" s="659"/>
      <c r="AV94" s="117"/>
      <c r="AW94" s="118"/>
    </row>
  </sheetData>
  <mergeCells count="207">
    <mergeCell ref="H4:I4"/>
    <mergeCell ref="J4:K4"/>
    <mergeCell ref="L4:M4"/>
    <mergeCell ref="N4:O4"/>
    <mergeCell ref="AN4:AO4"/>
    <mergeCell ref="AP4:AQ4"/>
    <mergeCell ref="AT4:AU4"/>
    <mergeCell ref="AV4:AW4"/>
    <mergeCell ref="D5:E5"/>
    <mergeCell ref="F5:G5"/>
    <mergeCell ref="H5:I5"/>
    <mergeCell ref="J5:K5"/>
    <mergeCell ref="L5:M5"/>
    <mergeCell ref="N5:O5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AN5:AO5"/>
    <mergeCell ref="AP5:AQ5"/>
    <mergeCell ref="AT5:AU5"/>
    <mergeCell ref="AV5:AW5"/>
    <mergeCell ref="D6:E6"/>
    <mergeCell ref="F6:G6"/>
    <mergeCell ref="H6:I6"/>
    <mergeCell ref="J6:K6"/>
    <mergeCell ref="L6:M6"/>
    <mergeCell ref="N6:O6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AN6:AO6"/>
    <mergeCell ref="AP6:AQ6"/>
    <mergeCell ref="AT6:AU6"/>
    <mergeCell ref="AV6:AW6"/>
    <mergeCell ref="D7:E7"/>
    <mergeCell ref="F7:G7"/>
    <mergeCell ref="H7:I7"/>
    <mergeCell ref="J7:K7"/>
    <mergeCell ref="L7:M7"/>
    <mergeCell ref="N7:O7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AN7:AO7"/>
    <mergeCell ref="AP7:AQ7"/>
    <mergeCell ref="AT7:AU7"/>
    <mergeCell ref="AV7:AW7"/>
    <mergeCell ref="D8:E8"/>
    <mergeCell ref="F8:G8"/>
    <mergeCell ref="H8:I8"/>
    <mergeCell ref="J8:K8"/>
    <mergeCell ref="L8:M8"/>
    <mergeCell ref="N8:O8"/>
    <mergeCell ref="AB7:AC7"/>
    <mergeCell ref="AD7:AE7"/>
    <mergeCell ref="AF7:AG7"/>
    <mergeCell ref="AH7:AI7"/>
    <mergeCell ref="AJ7:AK7"/>
    <mergeCell ref="AL7:AM7"/>
    <mergeCell ref="P7:Q7"/>
    <mergeCell ref="R7:S7"/>
    <mergeCell ref="T7:U7"/>
    <mergeCell ref="V7:W7"/>
    <mergeCell ref="X7:Y7"/>
    <mergeCell ref="Z7:AA7"/>
    <mergeCell ref="H45:I45"/>
    <mergeCell ref="J45:K45"/>
    <mergeCell ref="L45:M45"/>
    <mergeCell ref="N45:O45"/>
    <mergeCell ref="AN8:AO8"/>
    <mergeCell ref="AP8:AQ8"/>
    <mergeCell ref="AT8:AU8"/>
    <mergeCell ref="AV8:AW8"/>
    <mergeCell ref="AL42:AM42"/>
    <mergeCell ref="AN42:AO42"/>
    <mergeCell ref="AP42:AQ42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N45:AO45"/>
    <mergeCell ref="AP45:AQ45"/>
    <mergeCell ref="AT45:AU45"/>
    <mergeCell ref="AV45:AW45"/>
    <mergeCell ref="D75:E75"/>
    <mergeCell ref="F75:G75"/>
    <mergeCell ref="H75:I75"/>
    <mergeCell ref="J75:K75"/>
    <mergeCell ref="L75:M75"/>
    <mergeCell ref="N75:O75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D45:E45"/>
    <mergeCell ref="F45:G45"/>
    <mergeCell ref="AN75:AO75"/>
    <mergeCell ref="AP75:AQ75"/>
    <mergeCell ref="AT75:AU75"/>
    <mergeCell ref="AV75:AW75"/>
    <mergeCell ref="D86:E86"/>
    <mergeCell ref="F86:G86"/>
    <mergeCell ref="H86:I86"/>
    <mergeCell ref="J86:K86"/>
    <mergeCell ref="N86:O86"/>
    <mergeCell ref="P86:Q86"/>
    <mergeCell ref="AB75:AC75"/>
    <mergeCell ref="AD75:AE75"/>
    <mergeCell ref="AF75:AG75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AP86:AQ86"/>
    <mergeCell ref="AD86:AE86"/>
    <mergeCell ref="AF86:AG86"/>
    <mergeCell ref="D87:E87"/>
    <mergeCell ref="F87:G87"/>
    <mergeCell ref="H87:I87"/>
    <mergeCell ref="L87:M87"/>
    <mergeCell ref="N87:O87"/>
    <mergeCell ref="P87:Q87"/>
    <mergeCell ref="R87:S87"/>
    <mergeCell ref="T87:U87"/>
    <mergeCell ref="V87:W87"/>
    <mergeCell ref="AH86:AI86"/>
    <mergeCell ref="AJ86:AK86"/>
    <mergeCell ref="AL86:AM86"/>
    <mergeCell ref="AN86:AO86"/>
    <mergeCell ref="R86:S86"/>
    <mergeCell ref="T86:U86"/>
    <mergeCell ref="V86:W86"/>
    <mergeCell ref="X86:Y86"/>
    <mergeCell ref="Z86:AA86"/>
    <mergeCell ref="AB86:AC86"/>
    <mergeCell ref="AJ87:AK87"/>
    <mergeCell ref="AL87:AM87"/>
    <mergeCell ref="AN87:AO87"/>
    <mergeCell ref="AP87:AQ87"/>
    <mergeCell ref="AT87:AU87"/>
    <mergeCell ref="AV87:AW87"/>
    <mergeCell ref="X87:Y87"/>
    <mergeCell ref="Z87:AA87"/>
    <mergeCell ref="AB87:AC87"/>
    <mergeCell ref="AD87:AE87"/>
    <mergeCell ref="AF87:AG87"/>
    <mergeCell ref="AH87:AI87"/>
    <mergeCell ref="AR45:AS45"/>
    <mergeCell ref="AR75:AS75"/>
    <mergeCell ref="AR86:AS86"/>
    <mergeCell ref="AR87:AS87"/>
    <mergeCell ref="AR4:AS4"/>
    <mergeCell ref="AR5:AS5"/>
    <mergeCell ref="AR6:AS6"/>
    <mergeCell ref="AR7:AS7"/>
    <mergeCell ref="AR8:AS8"/>
    <mergeCell ref="AR42:AS42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33</vt:i4>
      </vt:variant>
    </vt:vector>
  </HeadingPairs>
  <TitlesOfParts>
    <vt:vector size="66" baseType="lpstr">
      <vt:lpstr>2025.3(4Q) </vt:lpstr>
      <vt:lpstr>2025.3(2Q) </vt:lpstr>
      <vt:lpstr>2024.3(4Q)</vt:lpstr>
      <vt:lpstr>2024.3(2Q)</vt:lpstr>
      <vt:lpstr>2023.3(4Q)  </vt:lpstr>
      <vt:lpstr>2023.3(2Q) </vt:lpstr>
      <vt:lpstr>2022.3(4Q) </vt:lpstr>
      <vt:lpstr>2022.3(2Q) </vt:lpstr>
      <vt:lpstr>2021.3(4Q)</vt:lpstr>
      <vt:lpstr>2021.3(2Q)</vt:lpstr>
      <vt:lpstr>2020.3(4Q) </vt:lpstr>
      <vt:lpstr>2020.3(2Q)</vt:lpstr>
      <vt:lpstr>2019.3(4Q)</vt:lpstr>
      <vt:lpstr>2019.3(2Q)</vt:lpstr>
      <vt:lpstr>2018.3(4Q)</vt:lpstr>
      <vt:lpstr>2018.3(2Q)</vt:lpstr>
      <vt:lpstr>2017.3(4Q)</vt:lpstr>
      <vt:lpstr>2017.3(2Q)</vt:lpstr>
      <vt:lpstr>2016.3(4Q)</vt:lpstr>
      <vt:lpstr>2016.3(2Q)</vt:lpstr>
      <vt:lpstr>2015.3(4Q)</vt:lpstr>
      <vt:lpstr>2015.3(2Q)</vt:lpstr>
      <vt:lpstr>2014.3(4Q)</vt:lpstr>
      <vt:lpstr>2014.3(2Q)</vt:lpstr>
      <vt:lpstr>2013.3</vt:lpstr>
      <vt:lpstr>201211修正</vt:lpstr>
      <vt:lpstr>201211修正強調</vt:lpstr>
      <vt:lpstr>201211</vt:lpstr>
      <vt:lpstr>201205</vt:lpstr>
      <vt:lpstr>201205経営計画なし（不採用）</vt:lpstr>
      <vt:lpstr>20111104</vt:lpstr>
      <vt:lpstr>20110506</vt:lpstr>
      <vt:lpstr>20100427 (2)</vt:lpstr>
      <vt:lpstr>'20100427 (2)'!Print_Area</vt:lpstr>
      <vt:lpstr>'20110506'!Print_Area</vt:lpstr>
      <vt:lpstr>'20111104'!Print_Area</vt:lpstr>
      <vt:lpstr>'201205'!Print_Area</vt:lpstr>
      <vt:lpstr>'201205経営計画なし（不採用）'!Print_Area</vt:lpstr>
      <vt:lpstr>'201211'!Print_Area</vt:lpstr>
      <vt:lpstr>'201211修正'!Print_Area</vt:lpstr>
      <vt:lpstr>'201211修正強調'!Print_Area</vt:lpstr>
      <vt:lpstr>'2013.3'!Print_Area</vt:lpstr>
      <vt:lpstr>'2014.3(2Q)'!Print_Area</vt:lpstr>
      <vt:lpstr>'2014.3(4Q)'!Print_Area</vt:lpstr>
      <vt:lpstr>'2015.3(2Q)'!Print_Area</vt:lpstr>
      <vt:lpstr>'2015.3(4Q)'!Print_Area</vt:lpstr>
      <vt:lpstr>'2016.3(2Q)'!Print_Area</vt:lpstr>
      <vt:lpstr>'2016.3(4Q)'!Print_Area</vt:lpstr>
      <vt:lpstr>'2017.3(2Q)'!Print_Area</vt:lpstr>
      <vt:lpstr>'2017.3(4Q)'!Print_Area</vt:lpstr>
      <vt:lpstr>'2018.3(2Q)'!Print_Area</vt:lpstr>
      <vt:lpstr>'2018.3(4Q)'!Print_Area</vt:lpstr>
      <vt:lpstr>'2019.3(2Q)'!Print_Area</vt:lpstr>
      <vt:lpstr>'2019.3(4Q)'!Print_Area</vt:lpstr>
      <vt:lpstr>'2020.3(2Q)'!Print_Area</vt:lpstr>
      <vt:lpstr>'2020.3(4Q) '!Print_Area</vt:lpstr>
      <vt:lpstr>'2021.3(2Q)'!Print_Area</vt:lpstr>
      <vt:lpstr>'2021.3(4Q)'!Print_Area</vt:lpstr>
      <vt:lpstr>'2022.3(2Q) '!Print_Area</vt:lpstr>
      <vt:lpstr>'2022.3(4Q) '!Print_Area</vt:lpstr>
      <vt:lpstr>'2023.3(2Q) '!Print_Area</vt:lpstr>
      <vt:lpstr>'2023.3(4Q)  '!Print_Area</vt:lpstr>
      <vt:lpstr>'2024.3(2Q)'!Print_Area</vt:lpstr>
      <vt:lpstr>'2024.3(4Q)'!Print_Area</vt:lpstr>
      <vt:lpstr>'2025.3(2Q) '!Print_Area</vt:lpstr>
      <vt:lpstr>'2025.3(4Q)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近藤 伸彦</dc:creator>
  <cp:lastModifiedBy>新谷 浩司</cp:lastModifiedBy>
  <cp:lastPrinted>2025-05-13T05:59:43Z</cp:lastPrinted>
  <dcterms:created xsi:type="dcterms:W3CDTF">2009-08-24T20:40:36Z</dcterms:created>
  <dcterms:modified xsi:type="dcterms:W3CDTF">2026-05-07T02:21:13Z</dcterms:modified>
</cp:coreProperties>
</file>